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6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7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8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9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10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11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12.xml" ContentType="application/vnd.openxmlformats-officedocument.drawing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\Dropbox\29sept2016\INFORMACIÓN DEL PORTAL WEB\AYUNTAMIENTO\ART 8\NUM. I\Ñ) estadisticas mensuales por año\"/>
    </mc:Choice>
  </mc:AlternateContent>
  <bookViews>
    <workbookView xWindow="0" yWindow="0" windowWidth="20490" windowHeight="7755" firstSheet="8" activeTab="11"/>
  </bookViews>
  <sheets>
    <sheet name="Enero 2016" sheetId="1" r:id="rId1"/>
    <sheet name="Febrero 2016" sheetId="2" r:id="rId2"/>
    <sheet name="Marzo 2016" sheetId="3" r:id="rId3"/>
    <sheet name="Abril 2016" sheetId="4" r:id="rId4"/>
    <sheet name="Mayo 2016" sheetId="5" r:id="rId5"/>
    <sheet name="Junio 2016 " sheetId="6" r:id="rId6"/>
    <sheet name="Julio 2016  " sheetId="7" r:id="rId7"/>
    <sheet name="Agosto 2016   " sheetId="8" r:id="rId8"/>
    <sheet name="Septiembre 2016   " sheetId="9" r:id="rId9"/>
    <sheet name="Octubre 2016   " sheetId="10" r:id="rId10"/>
    <sheet name="Noviembre 2016    " sheetId="12" r:id="rId11"/>
    <sheet name="Diciembre 2016    " sheetId="13" r:id="rId12"/>
  </sheets>
  <calcPr calcId="152511" iterateDelta="1E-4"/>
</workbook>
</file>

<file path=xl/calcChain.xml><?xml version="1.0" encoding="utf-8"?>
<calcChain xmlns="http://schemas.openxmlformats.org/spreadsheetml/2006/main">
  <c r="G13" i="13" l="1"/>
  <c r="H12" i="13" s="1"/>
  <c r="H11" i="13"/>
  <c r="H9" i="13"/>
  <c r="AO8" i="13"/>
  <c r="AP6" i="13" s="1"/>
  <c r="H8" i="13"/>
  <c r="AP7" i="13"/>
  <c r="AE7" i="13"/>
  <c r="AF7" i="13" s="1"/>
  <c r="AD7" i="13"/>
  <c r="AC7" i="13"/>
  <c r="AB7" i="13"/>
  <c r="R7" i="13"/>
  <c r="S7" i="13" s="1"/>
  <c r="H7" i="13"/>
  <c r="S6" i="13"/>
  <c r="H6" i="13"/>
  <c r="S5" i="13"/>
  <c r="H5" i="13"/>
  <c r="S4" i="13"/>
  <c r="H4" i="13"/>
  <c r="H3" i="13"/>
  <c r="G13" i="12"/>
  <c r="H12" i="12" s="1"/>
  <c r="H11" i="12"/>
  <c r="H9" i="12"/>
  <c r="AO8" i="12"/>
  <c r="AP6" i="12" s="1"/>
  <c r="AE7" i="12"/>
  <c r="AF7" i="12" s="1"/>
  <c r="AD7" i="12"/>
  <c r="AC7" i="12"/>
  <c r="AB7" i="12"/>
  <c r="R7" i="12"/>
  <c r="S7" i="12" s="1"/>
  <c r="H7" i="12"/>
  <c r="AF6" i="12"/>
  <c r="H6" i="12"/>
  <c r="AF5" i="12"/>
  <c r="H5" i="12"/>
  <c r="AF4" i="12"/>
  <c r="H4" i="12"/>
  <c r="AP3" i="13" l="1"/>
  <c r="AP5" i="13"/>
  <c r="AP4" i="13"/>
  <c r="AF4" i="13"/>
  <c r="AF5" i="13"/>
  <c r="AF6" i="13"/>
  <c r="H10" i="13"/>
  <c r="H13" i="13" s="1"/>
  <c r="S3" i="13"/>
  <c r="AP7" i="12"/>
  <c r="S3" i="12"/>
  <c r="S4" i="12"/>
  <c r="S5" i="12"/>
  <c r="S6" i="12"/>
  <c r="H3" i="12"/>
  <c r="AP3" i="12"/>
  <c r="AP4" i="12"/>
  <c r="AP5" i="12"/>
  <c r="H8" i="12"/>
  <c r="H10" i="12"/>
  <c r="AB7" i="10"/>
  <c r="AC7" i="10"/>
  <c r="G13" i="10"/>
  <c r="H12" i="10" s="1"/>
  <c r="H11" i="10"/>
  <c r="H9" i="10"/>
  <c r="AO8" i="10"/>
  <c r="AP6" i="10" s="1"/>
  <c r="AE7" i="10"/>
  <c r="AF7" i="10" s="1"/>
  <c r="AD7" i="10"/>
  <c r="S7" i="10"/>
  <c r="R7" i="10"/>
  <c r="H7" i="10"/>
  <c r="S6" i="10"/>
  <c r="H6" i="10"/>
  <c r="S5" i="10"/>
  <c r="H5" i="10"/>
  <c r="S4" i="10"/>
  <c r="H4" i="10"/>
  <c r="S3" i="10"/>
  <c r="AP8" i="13" l="1"/>
  <c r="AP8" i="12"/>
  <c r="H13" i="12"/>
  <c r="AP7" i="10"/>
  <c r="AF5" i="10"/>
  <c r="AF4" i="10"/>
  <c r="AF6" i="10"/>
  <c r="H3" i="10"/>
  <c r="AP3" i="10"/>
  <c r="AP4" i="10"/>
  <c r="AP5" i="10"/>
  <c r="H8" i="10"/>
  <c r="H10" i="10"/>
  <c r="G13" i="9"/>
  <c r="H12" i="9" s="1"/>
  <c r="H9" i="9"/>
  <c r="AO8" i="9"/>
  <c r="AP6" i="9" s="1"/>
  <c r="AP7" i="9"/>
  <c r="AE7" i="9"/>
  <c r="AF7" i="9" s="1"/>
  <c r="AD7" i="9"/>
  <c r="AC7" i="9"/>
  <c r="AB7" i="9"/>
  <c r="R7" i="9"/>
  <c r="S7" i="9" s="1"/>
  <c r="AF6" i="9"/>
  <c r="S6" i="9"/>
  <c r="H6" i="9"/>
  <c r="AF5" i="9"/>
  <c r="AP4" i="9"/>
  <c r="AF4" i="9"/>
  <c r="S4" i="9"/>
  <c r="AP3" i="9"/>
  <c r="S3" i="9"/>
  <c r="H3" i="9"/>
  <c r="AP8" i="10" l="1"/>
  <c r="H13" i="10"/>
  <c r="S5" i="9"/>
  <c r="H4" i="9"/>
  <c r="H5" i="9"/>
  <c r="H7" i="9"/>
  <c r="H11" i="9"/>
  <c r="AP5" i="9"/>
  <c r="AP8" i="9" s="1"/>
  <c r="H8" i="9"/>
  <c r="H10" i="9"/>
  <c r="G13" i="8"/>
  <c r="H12" i="8" s="1"/>
  <c r="AO8" i="8"/>
  <c r="AP6" i="8" s="1"/>
  <c r="AE7" i="8"/>
  <c r="AF7" i="8" s="1"/>
  <c r="AD7" i="8"/>
  <c r="AC7" i="8"/>
  <c r="AB7" i="8"/>
  <c r="S7" i="8"/>
  <c r="R7" i="8"/>
  <c r="S6" i="8"/>
  <c r="S5" i="8"/>
  <c r="H5" i="8"/>
  <c r="S4" i="8"/>
  <c r="S3" i="8"/>
  <c r="G13" i="7"/>
  <c r="H12" i="7"/>
  <c r="H11" i="7"/>
  <c r="H10" i="7"/>
  <c r="H9" i="7"/>
  <c r="AO8" i="7"/>
  <c r="AP6" i="7" s="1"/>
  <c r="H8" i="7"/>
  <c r="AP7" i="7"/>
  <c r="AE7" i="7"/>
  <c r="AF7" i="7" s="1"/>
  <c r="AD7" i="7"/>
  <c r="AC7" i="7"/>
  <c r="AB7" i="7"/>
  <c r="R7" i="7"/>
  <c r="S7" i="7" s="1"/>
  <c r="H7" i="7"/>
  <c r="S6" i="7"/>
  <c r="H6" i="7"/>
  <c r="S5" i="7"/>
  <c r="H5" i="7"/>
  <c r="S4" i="7"/>
  <c r="H4" i="7"/>
  <c r="H3" i="7"/>
  <c r="G13" i="6"/>
  <c r="H12" i="6" s="1"/>
  <c r="H11" i="6"/>
  <c r="H9" i="6"/>
  <c r="AO8" i="6"/>
  <c r="AP6" i="6" s="1"/>
  <c r="AE7" i="6"/>
  <c r="AF7" i="6" s="1"/>
  <c r="AD7" i="6"/>
  <c r="AC7" i="6"/>
  <c r="AB7" i="6"/>
  <c r="S7" i="6"/>
  <c r="R7" i="6"/>
  <c r="H7" i="6"/>
  <c r="S6" i="6"/>
  <c r="H6" i="6"/>
  <c r="S5" i="6"/>
  <c r="H5" i="6"/>
  <c r="S4" i="6"/>
  <c r="H4" i="6"/>
  <c r="S3" i="6"/>
  <c r="H13" i="9" l="1"/>
  <c r="AP7" i="8"/>
  <c r="AF5" i="8"/>
  <c r="AF6" i="8"/>
  <c r="AF4" i="8"/>
  <c r="H4" i="8"/>
  <c r="H6" i="8"/>
  <c r="H9" i="8"/>
  <c r="H7" i="8"/>
  <c r="H11" i="8"/>
  <c r="H3" i="8"/>
  <c r="AP3" i="8"/>
  <c r="AP4" i="8"/>
  <c r="AP5" i="8"/>
  <c r="H8" i="8"/>
  <c r="H10" i="8"/>
  <c r="AP3" i="7"/>
  <c r="AP5" i="7"/>
  <c r="AP4" i="7"/>
  <c r="AF4" i="7"/>
  <c r="AF5" i="7"/>
  <c r="AF6" i="7"/>
  <c r="H13" i="7"/>
  <c r="S3" i="7"/>
  <c r="AP7" i="6"/>
  <c r="AF5" i="6"/>
  <c r="AF4" i="6"/>
  <c r="AF6" i="6"/>
  <c r="H3" i="6"/>
  <c r="AP3" i="6"/>
  <c r="AP4" i="6"/>
  <c r="AP5" i="6"/>
  <c r="H8" i="6"/>
  <c r="H10" i="6"/>
  <c r="G13" i="5"/>
  <c r="H12" i="5" s="1"/>
  <c r="H11" i="5"/>
  <c r="H9" i="5"/>
  <c r="AO8" i="5"/>
  <c r="AP6" i="5" s="1"/>
  <c r="AE7" i="5"/>
  <c r="AF7" i="5" s="1"/>
  <c r="AD7" i="5"/>
  <c r="AC7" i="5"/>
  <c r="AB7" i="5"/>
  <c r="S7" i="5"/>
  <c r="R7" i="5"/>
  <c r="H7" i="5"/>
  <c r="S6" i="5"/>
  <c r="H6" i="5"/>
  <c r="AF5" i="5"/>
  <c r="S5" i="5"/>
  <c r="H5" i="5"/>
  <c r="S4" i="5"/>
  <c r="H4" i="5"/>
  <c r="S3" i="5"/>
  <c r="G13" i="4"/>
  <c r="H12" i="4"/>
  <c r="H11" i="4"/>
  <c r="H10" i="4"/>
  <c r="H9" i="4"/>
  <c r="AO8" i="4"/>
  <c r="AP6" i="4" s="1"/>
  <c r="H8" i="4"/>
  <c r="AP7" i="4"/>
  <c r="AE7" i="4"/>
  <c r="AF7" i="4" s="1"/>
  <c r="AD7" i="4"/>
  <c r="AC7" i="4"/>
  <c r="AB7" i="4"/>
  <c r="R7" i="4"/>
  <c r="S7" i="4" s="1"/>
  <c r="H7" i="4"/>
  <c r="S6" i="4"/>
  <c r="H6" i="4"/>
  <c r="S5" i="4"/>
  <c r="H5" i="4"/>
  <c r="S4" i="4"/>
  <c r="H4" i="4"/>
  <c r="AP3" i="4"/>
  <c r="H3" i="4"/>
  <c r="G13" i="3"/>
  <c r="H12" i="3" s="1"/>
  <c r="H11" i="3"/>
  <c r="H9" i="3"/>
  <c r="AO8" i="3"/>
  <c r="AP6" i="3" s="1"/>
  <c r="AE7" i="3"/>
  <c r="AF7" i="3" s="1"/>
  <c r="AD7" i="3"/>
  <c r="AC7" i="3"/>
  <c r="AB7" i="3"/>
  <c r="S7" i="3"/>
  <c r="R7" i="3"/>
  <c r="H7" i="3"/>
  <c r="S6" i="3"/>
  <c r="H6" i="3"/>
  <c r="S5" i="3"/>
  <c r="H5" i="3"/>
  <c r="S4" i="3"/>
  <c r="H4" i="3"/>
  <c r="S3" i="3"/>
  <c r="G13" i="2"/>
  <c r="H12" i="2" s="1"/>
  <c r="H11" i="2"/>
  <c r="H9" i="2"/>
  <c r="AO8" i="2"/>
  <c r="AP6" i="2" s="1"/>
  <c r="AP7" i="2"/>
  <c r="AE7" i="2"/>
  <c r="AF7" i="2" s="1"/>
  <c r="AD7" i="2"/>
  <c r="AC7" i="2"/>
  <c r="AB7" i="2"/>
  <c r="S7" i="2"/>
  <c r="R7" i="2"/>
  <c r="H7" i="2"/>
  <c r="S6" i="2"/>
  <c r="H6" i="2"/>
  <c r="S5" i="2"/>
  <c r="H5" i="2"/>
  <c r="S4" i="2"/>
  <c r="H4" i="2"/>
  <c r="S3" i="2"/>
  <c r="H13" i="8" l="1"/>
  <c r="AP8" i="8"/>
  <c r="AP8" i="7"/>
  <c r="AP8" i="6"/>
  <c r="H13" i="6"/>
  <c r="AP7" i="5"/>
  <c r="AF4" i="5"/>
  <c r="AF6" i="5"/>
  <c r="H3" i="5"/>
  <c r="AP3" i="5"/>
  <c r="AP4" i="5"/>
  <c r="AP5" i="5"/>
  <c r="H8" i="5"/>
  <c r="H10" i="5"/>
  <c r="AP5" i="4"/>
  <c r="AP4" i="4"/>
  <c r="AP8" i="4" s="1"/>
  <c r="AF4" i="4"/>
  <c r="AF5" i="4"/>
  <c r="AF6" i="4"/>
  <c r="H13" i="4"/>
  <c r="S3" i="4"/>
  <c r="AP7" i="3"/>
  <c r="AF5" i="3"/>
  <c r="AF4" i="3"/>
  <c r="AF6" i="3"/>
  <c r="H3" i="3"/>
  <c r="AP3" i="3"/>
  <c r="AP4" i="3"/>
  <c r="AP5" i="3"/>
  <c r="H8" i="3"/>
  <c r="H10" i="3"/>
  <c r="AF5" i="2"/>
  <c r="AF4" i="2"/>
  <c r="AF6" i="2"/>
  <c r="H3" i="2"/>
  <c r="AP3" i="2"/>
  <c r="AP4" i="2"/>
  <c r="AP5" i="2"/>
  <c r="H8" i="2"/>
  <c r="H10" i="2"/>
  <c r="AC7" i="1"/>
  <c r="AD7" i="1"/>
  <c r="AB7" i="1"/>
  <c r="R7" i="1"/>
  <c r="AP8" i="5" l="1"/>
  <c r="H13" i="5"/>
  <c r="H13" i="3"/>
  <c r="AP8" i="3"/>
  <c r="AP8" i="2"/>
  <c r="H13" i="2"/>
  <c r="S7" i="1"/>
  <c r="S5" i="1"/>
  <c r="S4" i="1"/>
  <c r="S6" i="1"/>
  <c r="AO8" i="1"/>
  <c r="G13" i="1"/>
  <c r="S3" i="1"/>
  <c r="AE7" i="1" l="1"/>
  <c r="AF5" i="1" s="1"/>
  <c r="H7" i="1"/>
  <c r="H5" i="1"/>
  <c r="H9" i="1"/>
  <c r="H3" i="1"/>
  <c r="H10" i="1"/>
  <c r="H4" i="1"/>
  <c r="AP6" i="1"/>
  <c r="AP4" i="1"/>
  <c r="H11" i="1"/>
  <c r="AP7" i="1"/>
  <c r="AP5" i="1"/>
  <c r="AP3" i="1"/>
  <c r="H12" i="1"/>
  <c r="H8" i="1"/>
  <c r="H6" i="1"/>
  <c r="AP8" i="1" l="1"/>
  <c r="H13" i="1"/>
  <c r="AF7" i="1"/>
  <c r="AF6" i="1"/>
  <c r="AF4" i="1"/>
</calcChain>
</file>

<file path=xl/sharedStrings.xml><?xml version="1.0" encoding="utf-8"?>
<sst xmlns="http://schemas.openxmlformats.org/spreadsheetml/2006/main" count="588" uniqueCount="46">
  <si>
    <t>TIPO DE RESPUESTA</t>
  </si>
  <si>
    <t>TIPO DE INFORMACIÓN</t>
  </si>
  <si>
    <t xml:space="preserve">SOLICITUDES POR GÉNERO Y FORMATO </t>
  </si>
  <si>
    <t>MEDIOS DE ACCESO A LA INFORMACIÓN</t>
  </si>
  <si>
    <t>Procedente</t>
  </si>
  <si>
    <t>Fundamental</t>
  </si>
  <si>
    <t>*</t>
  </si>
  <si>
    <t>Manual</t>
  </si>
  <si>
    <t>Infomex</t>
  </si>
  <si>
    <t>Correo Electrónico</t>
  </si>
  <si>
    <t>TOTAL</t>
  </si>
  <si>
    <t>%</t>
  </si>
  <si>
    <t>Consulta Directa Personal</t>
  </si>
  <si>
    <t xml:space="preserve">Procedente parcialmente por reserva </t>
  </si>
  <si>
    <t>Ordinaria</t>
  </si>
  <si>
    <t>**</t>
  </si>
  <si>
    <t>Femenino</t>
  </si>
  <si>
    <t>Consulta Directa Electrónica</t>
  </si>
  <si>
    <t>Procedente parcialmente por confidencial</t>
  </si>
  <si>
    <t>Reservada</t>
  </si>
  <si>
    <t>Masculino</t>
  </si>
  <si>
    <t>Reproducción de Documentos</t>
  </si>
  <si>
    <t>Procedente parcial por inexistencia</t>
  </si>
  <si>
    <t>Confidencial</t>
  </si>
  <si>
    <t>***</t>
  </si>
  <si>
    <t>Empresa</t>
  </si>
  <si>
    <t xml:space="preserve">Informes Específicos </t>
  </si>
  <si>
    <t xml:space="preserve">Improcedente por reserva </t>
  </si>
  <si>
    <t xml:space="preserve">TOTAL </t>
  </si>
  <si>
    <t>****</t>
  </si>
  <si>
    <t>Combinación de las Anteriores</t>
  </si>
  <si>
    <t>Improcedente por confidencialidad</t>
  </si>
  <si>
    <t xml:space="preserve">Improcedente por inexistencia </t>
  </si>
  <si>
    <t>Improc. por no contestar prevención</t>
  </si>
  <si>
    <t xml:space="preserve">Improc. por tratarse de un trámite </t>
  </si>
  <si>
    <t xml:space="preserve">Remitidas al ITEI -Incompetencia </t>
  </si>
  <si>
    <t xml:space="preserve">Las presentes graficas muestran la cantidad y porcentaje </t>
  </si>
  <si>
    <t xml:space="preserve">La presente grafica muestra la cantidad de solicitudes que se recibieron </t>
  </si>
  <si>
    <t>de solictudes que se recibieron por género y medio de recepción</t>
  </si>
  <si>
    <t xml:space="preserve">de acuerdo a la clasificación de la información. </t>
  </si>
  <si>
    <t>* Dentro de esta clasificación, se encuentran contempladas las respuestas  Procedentes y Procedentes Parcialmente que contienen información públicada en internet</t>
  </si>
  <si>
    <t xml:space="preserve">** Dentro de esta clasificación, se encuentran contempladas las respuestas Procedentes y Procedentes Parcialmente, y todas aquellas adicionales. </t>
  </si>
  <si>
    <t>La presente gráfica muestra de modo porcentual, el medio de acceso a la información solicitada.</t>
  </si>
  <si>
    <t xml:space="preserve">*** Dentro de esta clasificación, se encuentran contempladas la respuestas clasificadas como procedente parcial por reserva e improcedente por reserva </t>
  </si>
  <si>
    <t xml:space="preserve">La presente gráfica muestra de modo porcentual, el tipo de respuestas a las solicitudes de información recibidas. </t>
  </si>
  <si>
    <t xml:space="preserve">**** Dentro de esta clasificación, se encuentran contempladas la respuestas clasificadas como procedente parcial por confidencial e improcedente por confidencial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</si>
</sst>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7"/>
      <name val="Calibri"/>
      <family val="2"/>
    </font>
    <font>
      <b/>
      <i/>
      <sz val="10"/>
      <name val="Calibri"/>
      <family val="2"/>
    </font>
    <font>
      <sz val="14"/>
      <color rgb="FF000000"/>
      <name val="Arial1"/>
      <charset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3" fillId="0" borderId="0"/>
  </cellStyleXfs>
  <cellXfs count="94">
    <xf numFmtId="0" fontId="0" fillId="0" borderId="0" xfId="0"/>
    <xf numFmtId="0" fontId="0" fillId="0" borderId="0" xfId="0" applyFont="1" applyBorder="1" applyAlignment="1" applyProtection="1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2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wrapText="1"/>
    </xf>
    <xf numFmtId="9" fontId="5" fillId="0" borderId="10" xfId="0" applyNumberFormat="1" applyFont="1" applyBorder="1" applyAlignment="1" applyProtection="1">
      <alignment horizontal="center" wrapText="1"/>
    </xf>
    <xf numFmtId="0" fontId="4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9" fontId="5" fillId="0" borderId="12" xfId="2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7" fillId="2" borderId="13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center" vertical="center" wrapText="1"/>
    </xf>
    <xf numFmtId="9" fontId="5" fillId="0" borderId="12" xfId="0" applyNumberFormat="1" applyFont="1" applyBorder="1" applyAlignment="1" applyProtection="1">
      <alignment horizontal="center" vertical="center" wrapText="1"/>
    </xf>
    <xf numFmtId="9" fontId="5" fillId="0" borderId="10" xfId="0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/>
    <xf numFmtId="0" fontId="4" fillId="0" borderId="12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10" fontId="10" fillId="0" borderId="10" xfId="2" applyNumberFormat="1" applyFont="1" applyFill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left" wrapText="1"/>
    </xf>
    <xf numFmtId="9" fontId="5" fillId="0" borderId="12" xfId="0" applyNumberFormat="1" applyFont="1" applyBorder="1" applyAlignment="1" applyProtection="1">
      <alignment horizontal="center" wrapText="1"/>
    </xf>
    <xf numFmtId="43" fontId="0" fillId="0" borderId="0" xfId="1" applyFont="1" applyProtection="1"/>
    <xf numFmtId="0" fontId="4" fillId="0" borderId="16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9" fontId="5" fillId="0" borderId="16" xfId="2" applyFont="1" applyFill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10" fontId="10" fillId="0" borderId="17" xfId="2" applyNumberFormat="1" applyFont="1" applyFill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/>
    </xf>
    <xf numFmtId="9" fontId="3" fillId="0" borderId="21" xfId="2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3" fillId="0" borderId="22" xfId="0" applyFont="1" applyBorder="1" applyAlignment="1" applyProtection="1">
      <alignment horizontal="center" vertical="center"/>
    </xf>
    <xf numFmtId="0" fontId="3" fillId="0" borderId="23" xfId="0" applyNumberFormat="1" applyFont="1" applyBorder="1" applyAlignment="1" applyProtection="1">
      <alignment horizontal="center" vertical="center"/>
    </xf>
    <xf numFmtId="10" fontId="10" fillId="0" borderId="24" xfId="2" applyNumberFormat="1" applyFont="1" applyFill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left" vertical="center" wrapText="1"/>
    </xf>
    <xf numFmtId="9" fontId="5" fillId="0" borderId="16" xfId="0" applyNumberFormat="1" applyFont="1" applyBorder="1" applyAlignment="1" applyProtection="1">
      <alignment horizontal="center" wrapText="1"/>
    </xf>
    <xf numFmtId="0" fontId="3" fillId="0" borderId="20" xfId="0" applyNumberFormat="1" applyFont="1" applyBorder="1" applyAlignment="1" applyProtection="1">
      <alignment horizontal="center"/>
    </xf>
    <xf numFmtId="9" fontId="3" fillId="0" borderId="21" xfId="0" applyNumberFormat="1" applyFont="1" applyBorder="1" applyAlignment="1" applyProtection="1">
      <alignment horizontal="center"/>
    </xf>
    <xf numFmtId="0" fontId="0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/>
    </xf>
    <xf numFmtId="0" fontId="1" fillId="0" borderId="26" xfId="0" applyFont="1" applyBorder="1" applyAlignment="1" applyProtection="1">
      <alignment horizontal="center"/>
    </xf>
    <xf numFmtId="0" fontId="3" fillId="0" borderId="27" xfId="0" applyNumberFormat="1" applyFont="1" applyBorder="1" applyAlignment="1" applyProtection="1">
      <alignment horizontal="center"/>
    </xf>
    <xf numFmtId="9" fontId="3" fillId="0" borderId="28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center"/>
    </xf>
    <xf numFmtId="9" fontId="9" fillId="0" borderId="0" xfId="2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9" fontId="4" fillId="0" borderId="0" xfId="2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center" vertical="center"/>
    </xf>
    <xf numFmtId="9" fontId="9" fillId="0" borderId="0" xfId="0" applyNumberFormat="1" applyFont="1" applyBorder="1" applyAlignment="1" applyProtection="1">
      <alignment horizontal="center"/>
    </xf>
    <xf numFmtId="9" fontId="9" fillId="0" borderId="0" xfId="0" applyNumberFormat="1" applyFont="1" applyBorder="1" applyAlignment="1" applyProtection="1"/>
    <xf numFmtId="0" fontId="7" fillId="0" borderId="0" xfId="0" applyFont="1" applyBorder="1" applyAlignment="1" applyProtection="1"/>
    <xf numFmtId="0" fontId="7" fillId="0" borderId="0" xfId="0" applyNumberFormat="1" applyFont="1" applyBorder="1" applyAlignment="1" applyProtection="1"/>
    <xf numFmtId="10" fontId="9" fillId="0" borderId="0" xfId="0" applyNumberFormat="1" applyFont="1" applyBorder="1" applyAlignment="1" applyProtection="1">
      <alignment horizontal="center"/>
    </xf>
    <xf numFmtId="0" fontId="9" fillId="0" borderId="0" xfId="0" applyFont="1" applyBorder="1" applyProtection="1"/>
    <xf numFmtId="10" fontId="9" fillId="0" borderId="0" xfId="0" applyNumberFormat="1" applyFont="1" applyBorder="1" applyProtection="1"/>
    <xf numFmtId="10" fontId="9" fillId="0" borderId="0" xfId="0" applyNumberFormat="1" applyFont="1" applyBorder="1" applyAlignment="1" applyProtection="1"/>
    <xf numFmtId="0" fontId="7" fillId="0" borderId="0" xfId="0" applyFont="1" applyBorder="1" applyProtection="1"/>
    <xf numFmtId="9" fontId="7" fillId="0" borderId="0" xfId="0" applyNumberFormat="1" applyFont="1" applyBorder="1" applyProtection="1"/>
    <xf numFmtId="9" fontId="7" fillId="0" borderId="0" xfId="0" applyNumberFormat="1" applyFont="1" applyBorder="1" applyAlignment="1" applyProtection="1"/>
    <xf numFmtId="9" fontId="0" fillId="0" borderId="0" xfId="0" applyNumberFormat="1" applyFont="1" applyBorder="1" applyProtection="1"/>
    <xf numFmtId="0" fontId="11" fillId="0" borderId="0" xfId="0" applyFont="1" applyProtection="1"/>
    <xf numFmtId="10" fontId="7" fillId="0" borderId="0" xfId="0" applyNumberFormat="1" applyFont="1" applyBorder="1" applyProtection="1"/>
    <xf numFmtId="0" fontId="12" fillId="0" borderId="0" xfId="0" applyFont="1" applyProtection="1"/>
    <xf numFmtId="0" fontId="3" fillId="0" borderId="25" xfId="0" applyFont="1" applyBorder="1" applyAlignment="1" applyProtection="1">
      <alignment horizontal="right"/>
    </xf>
    <xf numFmtId="0" fontId="3" fillId="0" borderId="20" xfId="0" applyFont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 vertical="top"/>
    </xf>
    <xf numFmtId="0" fontId="3" fillId="2" borderId="5" xfId="0" applyFont="1" applyFill="1" applyBorder="1" applyAlignment="1" applyProtection="1">
      <alignment horizontal="center" vertical="top"/>
    </xf>
    <xf numFmtId="0" fontId="3" fillId="2" borderId="6" xfId="0" applyFont="1" applyFill="1" applyBorder="1" applyAlignment="1" applyProtection="1">
      <alignment horizontal="center" vertical="top"/>
    </xf>
    <xf numFmtId="0" fontId="3" fillId="0" borderId="18" xfId="0" applyFont="1" applyBorder="1" applyAlignment="1" applyProtection="1">
      <alignment horizontal="right"/>
    </xf>
    <xf numFmtId="0" fontId="0" fillId="0" borderId="19" xfId="0" applyBorder="1" applyAlignment="1" applyProtection="1">
      <alignment horizontal="right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'Enero 2016'!$AE$4:$AE$6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'Febrero 2016'!$AO$3:$AO$7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'Febrero 2016'!$F$3:$F$12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'Febrero 2016'!$G$3:$G$12</c:f>
              <c:numCache>
                <c:formatCode>General</c:formatCode>
                <c:ptCount val="10"/>
                <c:pt idx="0">
                  <c:v>8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'Febrero 2016'!$R$3:$R$6</c:f>
              <c:numCache>
                <c:formatCode>General</c:formatCode>
                <c:ptCount val="4"/>
                <c:pt idx="0">
                  <c:v>5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8719584"/>
        <c:axId val="198719976"/>
        <c:axId val="0"/>
      </c:bar3DChart>
      <c:catAx>
        <c:axId val="198719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98719976"/>
        <c:crosses val="autoZero"/>
        <c:auto val="1"/>
        <c:lblAlgn val="ctr"/>
        <c:lblOffset val="100"/>
        <c:noMultiLvlLbl val="0"/>
      </c:catAx>
      <c:valAx>
        <c:axId val="198719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98719584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'Marzo 2016'!$AE$4:$AE$6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'Marzo 2016'!$AB$3:$AD$3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'Marzo 2016'!$AB$7:$AD$7</c:f>
              <c:numCache>
                <c:formatCode>General</c:formatCode>
                <c:ptCount val="3"/>
                <c:pt idx="0">
                  <c:v>0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'Marzo 2016'!$AB$4:$AD$4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'Marzo 2016'!$AB$5:$AD$5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'Marzo 2016'!$AB$6:$AD$6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8721936"/>
        <c:axId val="264253632"/>
        <c:axId val="0"/>
      </c:bar3DChart>
      <c:catAx>
        <c:axId val="19872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4253632"/>
        <c:crosses val="autoZero"/>
        <c:auto val="1"/>
        <c:lblAlgn val="ctr"/>
        <c:lblOffset val="100"/>
        <c:noMultiLvlLbl val="0"/>
      </c:catAx>
      <c:valAx>
        <c:axId val="264253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8721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'Marzo 2016'!$AO$3:$AO$7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'Marzo 2016'!$F$3:$F$12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'Marzo 2016'!$G$3:$G$12</c:f>
              <c:numCache>
                <c:formatCode>General</c:formatCode>
                <c:ptCount val="10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'Marzo 2016'!$R$3:$R$6</c:f>
              <c:numCache>
                <c:formatCode>General</c:formatCode>
                <c:ptCount val="4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4254808"/>
        <c:axId val="264255200"/>
        <c:axId val="0"/>
      </c:bar3DChart>
      <c:catAx>
        <c:axId val="264254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64255200"/>
        <c:crosses val="autoZero"/>
        <c:auto val="1"/>
        <c:lblAlgn val="ctr"/>
        <c:lblOffset val="100"/>
        <c:noMultiLvlLbl val="0"/>
      </c:catAx>
      <c:valAx>
        <c:axId val="26425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64254808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'Abril 2016'!$AE$4:$AE$6</c:f>
              <c:numCache>
                <c:formatCode>General</c:formatCode>
                <c:ptCount val="3"/>
                <c:pt idx="0">
                  <c:v>3</c:v>
                </c:pt>
                <c:pt idx="1">
                  <c:v>12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'Enero 2016'!$AB$3:$AD$3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'Enero 2016'!$AB$7:$AD$7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'Abril 2016'!$AB$3:$AD$3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'Abril 2016'!$AB$7:$AD$7</c:f>
              <c:numCache>
                <c:formatCode>General</c:formatCode>
                <c:ptCount val="3"/>
                <c:pt idx="0">
                  <c:v>3</c:v>
                </c:pt>
                <c:pt idx="1">
                  <c:v>11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'Abril 2016'!$AB$4:$AD$4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'Abril 2016'!$AB$5:$AD$5</c:f>
              <c:numCache>
                <c:formatCode>General</c:formatCode>
                <c:ptCount val="3"/>
                <c:pt idx="0">
                  <c:v>3</c:v>
                </c:pt>
                <c:pt idx="1">
                  <c:v>9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'Abril 2016'!$AB$6:$AD$6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4257160"/>
        <c:axId val="265658560"/>
        <c:axId val="0"/>
      </c:bar3DChart>
      <c:catAx>
        <c:axId val="264257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5658560"/>
        <c:crosses val="autoZero"/>
        <c:auto val="1"/>
        <c:lblAlgn val="ctr"/>
        <c:lblOffset val="100"/>
        <c:noMultiLvlLbl val="0"/>
      </c:catAx>
      <c:valAx>
        <c:axId val="26565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4257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'Abril 2016'!$AO$3:$AO$7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'Abril 2016'!$F$3:$F$12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'Abril 2016'!$G$3:$G$12</c:f>
              <c:numCache>
                <c:formatCode>General</c:formatCode>
                <c:ptCount val="10"/>
                <c:pt idx="0">
                  <c:v>9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'Abril 2016'!$R$3:$R$6</c:f>
              <c:numCache>
                <c:formatCode>General</c:formatCode>
                <c:ptCount val="4"/>
                <c:pt idx="0">
                  <c:v>5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5659736"/>
        <c:axId val="265660128"/>
        <c:axId val="0"/>
      </c:bar3DChart>
      <c:catAx>
        <c:axId val="265659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65660128"/>
        <c:crosses val="autoZero"/>
        <c:auto val="1"/>
        <c:lblAlgn val="ctr"/>
        <c:lblOffset val="100"/>
        <c:noMultiLvlLbl val="0"/>
      </c:catAx>
      <c:valAx>
        <c:axId val="26566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6565973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'Mayo 2016'!$AE$4:$AE$6</c:f>
              <c:numCache>
                <c:formatCode>General</c:formatCode>
                <c:ptCount val="3"/>
                <c:pt idx="0">
                  <c:v>2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'Mayo 2016'!$AB$3:$AD$3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'Mayo 2016'!$AB$7:$AD$7</c:f>
              <c:numCache>
                <c:formatCode>General</c:formatCode>
                <c:ptCount val="3"/>
                <c:pt idx="0">
                  <c:v>4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'Mayo 2016'!$AB$4:$AD$4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'Mayo 2016'!$AB$5:$AD$5</c:f>
              <c:numCache>
                <c:formatCode>General</c:formatCode>
                <c:ptCount val="3"/>
                <c:pt idx="0">
                  <c:v>3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'Mayo 2016'!$AB$6:$AD$6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5662088"/>
        <c:axId val="266103960"/>
        <c:axId val="0"/>
      </c:bar3DChart>
      <c:catAx>
        <c:axId val="265662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6103960"/>
        <c:crosses val="autoZero"/>
        <c:auto val="1"/>
        <c:lblAlgn val="ctr"/>
        <c:lblOffset val="100"/>
        <c:noMultiLvlLbl val="0"/>
      </c:catAx>
      <c:valAx>
        <c:axId val="266103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56620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'Mayo 2016'!$AO$3:$AO$7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'Mayo 2016'!$F$3:$F$12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'Mayo 2016'!$G$3:$G$12</c:f>
              <c:numCache>
                <c:formatCode>General</c:formatCode>
                <c:ptCount val="10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'Enero 2016'!$AB$4:$AD$4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'Enero 2016'!$AB$5:$AD$5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'Enero 2016'!$AB$6:$AD$6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4977632"/>
        <c:axId val="264982112"/>
        <c:axId val="0"/>
      </c:bar3DChart>
      <c:catAx>
        <c:axId val="26497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4982112"/>
        <c:crosses val="autoZero"/>
        <c:auto val="1"/>
        <c:lblAlgn val="ctr"/>
        <c:lblOffset val="100"/>
        <c:noMultiLvlLbl val="0"/>
      </c:catAx>
      <c:valAx>
        <c:axId val="264982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4977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'Mayo 2016'!$R$3:$R$6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6105136"/>
        <c:axId val="266105528"/>
        <c:axId val="0"/>
      </c:bar3DChart>
      <c:catAx>
        <c:axId val="266105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66105528"/>
        <c:crosses val="autoZero"/>
        <c:auto val="1"/>
        <c:lblAlgn val="ctr"/>
        <c:lblOffset val="100"/>
        <c:noMultiLvlLbl val="0"/>
      </c:catAx>
      <c:valAx>
        <c:axId val="266105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6610513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'Junio 2016 '!$AE$4:$AE$6</c:f>
              <c:numCache>
                <c:formatCode>General</c:formatCode>
                <c:ptCount val="3"/>
                <c:pt idx="0">
                  <c:v>0</c:v>
                </c:pt>
                <c:pt idx="1">
                  <c:v>8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'Junio 2016 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'Junio 2016 '!$AB$7:$AD$7</c:f>
              <c:numCache>
                <c:formatCode>General</c:formatCode>
                <c:ptCount val="3"/>
                <c:pt idx="0">
                  <c:v>2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'Junio 2016 '!$AB$4:$AD$4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'Junio 2016 '!$AB$5:$AD$5</c:f>
              <c:numCache>
                <c:formatCode>General</c:formatCode>
                <c:ptCount val="3"/>
                <c:pt idx="0">
                  <c:v>2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'Junio 2016 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6107488"/>
        <c:axId val="265154504"/>
        <c:axId val="0"/>
      </c:bar3DChart>
      <c:catAx>
        <c:axId val="26610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5154504"/>
        <c:crosses val="autoZero"/>
        <c:auto val="1"/>
        <c:lblAlgn val="ctr"/>
        <c:lblOffset val="100"/>
        <c:noMultiLvlLbl val="0"/>
      </c:catAx>
      <c:valAx>
        <c:axId val="265154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6107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'Junio 2016 '!$AO$3:$AO$7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'Junio 2016 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'Junio 2016 '!$G$3:$G$12</c:f>
              <c:numCache>
                <c:formatCode>General</c:formatCode>
                <c:ptCount val="10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'Junio 2016 '!$R$3:$R$6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5155680"/>
        <c:axId val="265156072"/>
        <c:axId val="0"/>
      </c:bar3DChart>
      <c:catAx>
        <c:axId val="265155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65156072"/>
        <c:crosses val="autoZero"/>
        <c:auto val="1"/>
        <c:lblAlgn val="ctr"/>
        <c:lblOffset val="100"/>
        <c:noMultiLvlLbl val="0"/>
      </c:catAx>
      <c:valAx>
        <c:axId val="265156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65155680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'Julio 2016  '!$AE$4:$AE$6</c:f>
              <c:numCache>
                <c:formatCode>General</c:formatCode>
                <c:ptCount val="3"/>
                <c:pt idx="0">
                  <c:v>1</c:v>
                </c:pt>
                <c:pt idx="1">
                  <c:v>10</c:v>
                </c:pt>
                <c:pt idx="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'Julio 2016  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'Julio 2016  '!$AB$7:$AD$7</c:f>
              <c:numCache>
                <c:formatCode>General</c:formatCode>
                <c:ptCount val="3"/>
                <c:pt idx="0">
                  <c:v>1</c:v>
                </c:pt>
                <c:pt idx="1">
                  <c:v>10</c:v>
                </c:pt>
                <c:pt idx="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'Julio 2016  '!$AB$4:$AD$4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'Julio 2016  '!$AB$5:$AD$5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'Julio 2016  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5158032"/>
        <c:axId val="266475784"/>
        <c:axId val="0"/>
      </c:bar3DChart>
      <c:catAx>
        <c:axId val="26515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6475784"/>
        <c:crosses val="autoZero"/>
        <c:auto val="1"/>
        <c:lblAlgn val="ctr"/>
        <c:lblOffset val="100"/>
        <c:noMultiLvlLbl val="0"/>
      </c:catAx>
      <c:valAx>
        <c:axId val="266475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5158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'Enero 2016'!$AO$3:$AO$7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'Julio 2016  '!$AO$3:$AO$7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9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'Julio 2016  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'Julio 2016  '!$G$3:$G$12</c:f>
              <c:numCache>
                <c:formatCode>General</c:formatCode>
                <c:ptCount val="10"/>
                <c:pt idx="0">
                  <c:v>3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'Julio 2016  '!$R$3:$R$6</c:f>
              <c:numCache>
                <c:formatCode>General</c:formatCode>
                <c:ptCount val="4"/>
                <c:pt idx="0">
                  <c:v>2</c:v>
                </c:pt>
                <c:pt idx="1">
                  <c:v>11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6476960"/>
        <c:axId val="266477352"/>
        <c:axId val="0"/>
      </c:bar3DChart>
      <c:catAx>
        <c:axId val="266476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66477352"/>
        <c:crosses val="autoZero"/>
        <c:auto val="1"/>
        <c:lblAlgn val="ctr"/>
        <c:lblOffset val="100"/>
        <c:noMultiLvlLbl val="0"/>
      </c:catAx>
      <c:valAx>
        <c:axId val="266477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66476960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'Agosto 2016   '!$AE$4:$AE$6</c:f>
              <c:numCache>
                <c:formatCode>General</c:formatCode>
                <c:ptCount val="3"/>
                <c:pt idx="0">
                  <c:v>2</c:v>
                </c:pt>
                <c:pt idx="1">
                  <c:v>6</c:v>
                </c:pt>
                <c:pt idx="2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'Agosto 2016   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'Agosto 2016   '!$AB$7:$AD$7</c:f>
              <c:numCache>
                <c:formatCode>General</c:formatCode>
                <c:ptCount val="3"/>
                <c:pt idx="0">
                  <c:v>0</c:v>
                </c:pt>
                <c:pt idx="1">
                  <c:v>8</c:v>
                </c:pt>
                <c:pt idx="2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'Agosto 2016   '!$AB$4:$AD$4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'Agosto 2016   '!$AB$5:$AD$5</c:f>
              <c:numCache>
                <c:formatCode>General</c:formatCode>
                <c:ptCount val="3"/>
                <c:pt idx="0">
                  <c:v>0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'Agosto 2016   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6479312"/>
        <c:axId val="266824496"/>
        <c:axId val="0"/>
      </c:bar3DChart>
      <c:catAx>
        <c:axId val="26647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6824496"/>
        <c:crosses val="autoZero"/>
        <c:auto val="1"/>
        <c:lblAlgn val="ctr"/>
        <c:lblOffset val="100"/>
        <c:noMultiLvlLbl val="0"/>
      </c:catAx>
      <c:valAx>
        <c:axId val="266824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6479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'Agosto 2016   '!$AO$3:$AO$7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'Agosto 2016   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'Agosto 2016   '!$G$3:$G$12</c:f>
              <c:numCache>
                <c:formatCode>General</c:formatCode>
                <c:ptCount val="10"/>
                <c:pt idx="0">
                  <c:v>8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'Agosto 2016   '!$R$3:$R$6</c:f>
              <c:numCache>
                <c:formatCode>General</c:formatCode>
                <c:ptCount val="4"/>
                <c:pt idx="0">
                  <c:v>8</c:v>
                </c:pt>
                <c:pt idx="1">
                  <c:v>5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6825672"/>
        <c:axId val="266826064"/>
        <c:axId val="0"/>
      </c:bar3DChart>
      <c:catAx>
        <c:axId val="266825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66826064"/>
        <c:crosses val="autoZero"/>
        <c:auto val="1"/>
        <c:lblAlgn val="ctr"/>
        <c:lblOffset val="100"/>
        <c:noMultiLvlLbl val="0"/>
      </c:catAx>
      <c:valAx>
        <c:axId val="26682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6682567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'Septiembre 2016   '!$AE$4:$AE$6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'Enero 2016'!$F$3:$F$12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'Enero 2016'!$G$3:$G$12</c:f>
              <c:numCache>
                <c:formatCode>General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'Septiembre 2016   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'Septiembre 2016   '!$AB$7:$AD$7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'Septiembre 2016   '!$AB$4:$AD$4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'Septiembre 2016   '!$AB$5:$AD$5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'Septiembre 2016   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6828024"/>
        <c:axId val="290627704"/>
        <c:axId val="0"/>
      </c:bar3DChart>
      <c:catAx>
        <c:axId val="266828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0627704"/>
        <c:crosses val="autoZero"/>
        <c:auto val="1"/>
        <c:lblAlgn val="ctr"/>
        <c:lblOffset val="100"/>
        <c:noMultiLvlLbl val="0"/>
      </c:catAx>
      <c:valAx>
        <c:axId val="290627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68280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'Septiembre 2016   '!$AO$3:$AO$7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'Septiembre 2016   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'Septiembre 2016   '!$G$3:$G$12</c:f>
              <c:numCache>
                <c:formatCode>General</c:formatCode>
                <c:ptCount val="10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'Septiembre 2016   '!$R$3:$R$6</c:f>
              <c:numCache>
                <c:formatCode>General</c:formatCode>
                <c:ptCount val="4"/>
                <c:pt idx="0">
                  <c:v>3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0628880"/>
        <c:axId val="290629272"/>
        <c:axId val="0"/>
      </c:bar3DChart>
      <c:catAx>
        <c:axId val="290628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90629272"/>
        <c:crosses val="autoZero"/>
        <c:auto val="1"/>
        <c:lblAlgn val="ctr"/>
        <c:lblOffset val="100"/>
        <c:noMultiLvlLbl val="0"/>
      </c:catAx>
      <c:valAx>
        <c:axId val="290629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90628880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'Octubre 2016   '!$AE$4:$AE$6</c:f>
              <c:numCache>
                <c:formatCode>General</c:formatCode>
                <c:ptCount val="3"/>
                <c:pt idx="0">
                  <c:v>3</c:v>
                </c:pt>
                <c:pt idx="1">
                  <c:v>2</c:v>
                </c:pt>
                <c:pt idx="2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2016   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'Octubre 2016   '!$AB$7:$AD$7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2016   '!$AB$4:$AD$4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2016   '!$AB$5:$AD$5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2016   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0631232"/>
        <c:axId val="291258096"/>
        <c:axId val="0"/>
      </c:bar3DChart>
      <c:catAx>
        <c:axId val="29063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1258096"/>
        <c:crosses val="autoZero"/>
        <c:auto val="1"/>
        <c:lblAlgn val="ctr"/>
        <c:lblOffset val="100"/>
        <c:noMultiLvlLbl val="0"/>
      </c:catAx>
      <c:valAx>
        <c:axId val="291258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0631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'Octubre 2016   '!$AO$3:$AO$7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'Octubre 2016   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'Octubre 2016   '!$G$3:$G$12</c:f>
              <c:numCache>
                <c:formatCode>General</c:formatCode>
                <c:ptCount val="10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'Enero 2016'!$R$3:$R$6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5035512"/>
        <c:axId val="265035896"/>
        <c:axId val="0"/>
      </c:bar3DChart>
      <c:catAx>
        <c:axId val="265035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65035896"/>
        <c:crosses val="autoZero"/>
        <c:auto val="1"/>
        <c:lblAlgn val="ctr"/>
        <c:lblOffset val="100"/>
        <c:noMultiLvlLbl val="0"/>
      </c:catAx>
      <c:valAx>
        <c:axId val="265035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6503551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'Octubre 2016   '!$R$3:$R$6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1259272"/>
        <c:axId val="291259664"/>
        <c:axId val="0"/>
      </c:bar3DChart>
      <c:catAx>
        <c:axId val="291259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91259664"/>
        <c:crosses val="autoZero"/>
        <c:auto val="1"/>
        <c:lblAlgn val="ctr"/>
        <c:lblOffset val="100"/>
        <c:noMultiLvlLbl val="0"/>
      </c:catAx>
      <c:valAx>
        <c:axId val="29125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9125927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'Noviembre 2016    '!$AE$4:$AE$6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'Noviembre 2016    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'Noviembre 2016    '!$AB$7:$AD$7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'Noviembre 2016    '!$AB$4:$AD$4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'Noviembre 2016    '!$AB$5:$AD$5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'Noviembre 2016    '!$AB$6:$AD$6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0206232"/>
        <c:axId val="297624944"/>
        <c:axId val="0"/>
      </c:bar3DChart>
      <c:catAx>
        <c:axId val="290206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7624944"/>
        <c:crosses val="autoZero"/>
        <c:auto val="1"/>
        <c:lblAlgn val="ctr"/>
        <c:lblOffset val="100"/>
        <c:noMultiLvlLbl val="0"/>
      </c:catAx>
      <c:valAx>
        <c:axId val="297624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0206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'Noviembre 2016    '!$AO$3:$AO$7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'Noviembre 2016    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'Noviembre 2016    '!$G$3:$G$12</c:f>
              <c:numCache>
                <c:formatCode>General</c:formatCode>
                <c:ptCount val="10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'Noviembre 2016    '!$R$3:$R$6</c:f>
              <c:numCache>
                <c:formatCode>General</c:formatCode>
                <c:ptCount val="4"/>
                <c:pt idx="0">
                  <c:v>7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3968288"/>
        <c:axId val="353968680"/>
        <c:axId val="0"/>
      </c:bar3DChart>
      <c:catAx>
        <c:axId val="353968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53968680"/>
        <c:crosses val="autoZero"/>
        <c:auto val="1"/>
        <c:lblAlgn val="ctr"/>
        <c:lblOffset val="100"/>
        <c:noMultiLvlLbl val="0"/>
      </c:catAx>
      <c:valAx>
        <c:axId val="353968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53968288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'Diciembre 2016    '!$AE$4:$AE$6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'Diciembre 2016    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'Diciembre 2016    '!$AB$7:$AD$7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'Diciembre 2016    '!$AB$4:$AD$4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'Diciembre 2016    '!$AB$5:$AD$5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'Diciembre 2016    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7628080"/>
        <c:axId val="297626904"/>
        <c:axId val="0"/>
      </c:bar3DChart>
      <c:catAx>
        <c:axId val="29762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7626904"/>
        <c:crosses val="autoZero"/>
        <c:auto val="1"/>
        <c:lblAlgn val="ctr"/>
        <c:lblOffset val="100"/>
        <c:noMultiLvlLbl val="0"/>
      </c:catAx>
      <c:valAx>
        <c:axId val="297626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76280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'Febrero 2016'!$AE$4:$AE$6</c:f>
              <c:numCache>
                <c:formatCode>General</c:formatCode>
                <c:ptCount val="3"/>
                <c:pt idx="0">
                  <c:v>4</c:v>
                </c:pt>
                <c:pt idx="1">
                  <c:v>10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'Diciembre 2016    '!$AO$3:$AO$7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'Diciembre 2016    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'Diciembre 2016    '!$G$3:$G$12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'Diciembre 2016    '!$R$3:$R$6</c:f>
              <c:numCache>
                <c:formatCode>General</c:formatCode>
                <c:ptCount val="4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6396704"/>
        <c:axId val="296237968"/>
        <c:axId val="0"/>
      </c:bar3DChart>
      <c:catAx>
        <c:axId val="356396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96237968"/>
        <c:crosses val="autoZero"/>
        <c:auto val="1"/>
        <c:lblAlgn val="ctr"/>
        <c:lblOffset val="100"/>
        <c:noMultiLvlLbl val="0"/>
      </c:catAx>
      <c:valAx>
        <c:axId val="29623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56396704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'Febrero 2016'!$AB$3:$AD$3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'Febrero 2016'!$AB$7:$AD$7</c:f>
              <c:numCache>
                <c:formatCode>General</c:formatCode>
                <c:ptCount val="3"/>
                <c:pt idx="0">
                  <c:v>6</c:v>
                </c:pt>
                <c:pt idx="1">
                  <c:v>8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'Febrero 2016'!$AB$4:$AD$4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'Febrero 2016'!$AB$5:$AD$5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1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'Febrero 2016'!$AB$6:$AD$6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8719192"/>
        <c:axId val="198718800"/>
        <c:axId val="0"/>
      </c:bar3DChart>
      <c:catAx>
        <c:axId val="198719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718800"/>
        <c:crosses val="autoZero"/>
        <c:auto val="1"/>
        <c:lblAlgn val="ctr"/>
        <c:lblOffset val="100"/>
        <c:noMultiLvlLbl val="0"/>
      </c:catAx>
      <c:valAx>
        <c:axId val="198718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8719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7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5" Type="http://schemas.openxmlformats.org/officeDocument/2006/relationships/chart" Target="../charts/chart59.xml"/><Relationship Id="rId4" Type="http://schemas.openxmlformats.org/officeDocument/2006/relationships/chart" Target="../charts/chart5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6" Type="http://schemas.openxmlformats.org/officeDocument/2006/relationships/chart" Target="../charts/chart66.xml"/><Relationship Id="rId5" Type="http://schemas.openxmlformats.org/officeDocument/2006/relationships/chart" Target="../charts/chart65.xml"/><Relationship Id="rId4" Type="http://schemas.openxmlformats.org/officeDocument/2006/relationships/chart" Target="../charts/chart6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9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Relationship Id="rId6" Type="http://schemas.openxmlformats.org/officeDocument/2006/relationships/chart" Target="../charts/chart72.xml"/><Relationship Id="rId5" Type="http://schemas.openxmlformats.org/officeDocument/2006/relationships/chart" Target="../charts/chart71.xml"/><Relationship Id="rId4" Type="http://schemas.openxmlformats.org/officeDocument/2006/relationships/chart" Target="../charts/chart7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zoomScaleNormal="100" workbookViewId="0">
      <selection activeCell="AF5" sqref="AF5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80" t="s">
        <v>0</v>
      </c>
      <c r="F2" s="81"/>
      <c r="G2" s="81"/>
      <c r="H2" s="82"/>
      <c r="I2" s="2"/>
      <c r="J2" s="2"/>
      <c r="K2" s="2"/>
      <c r="L2" s="2"/>
      <c r="M2" s="2"/>
      <c r="N2" s="6"/>
      <c r="O2" s="6"/>
      <c r="P2" s="83" t="s">
        <v>1</v>
      </c>
      <c r="Q2" s="84"/>
      <c r="R2" s="84"/>
      <c r="S2" s="85"/>
      <c r="T2" s="3"/>
      <c r="X2" s="6"/>
      <c r="Y2" s="6"/>
      <c r="Z2" s="6"/>
      <c r="AA2" s="86" t="s">
        <v>2</v>
      </c>
      <c r="AB2" s="87"/>
      <c r="AC2" s="87"/>
      <c r="AD2" s="87"/>
      <c r="AE2" s="87"/>
      <c r="AF2" s="88"/>
      <c r="AJ2" s="2"/>
      <c r="AK2" s="6"/>
      <c r="AL2" s="6"/>
      <c r="AM2" s="89" t="s">
        <v>3</v>
      </c>
      <c r="AN2" s="90"/>
      <c r="AO2" s="90"/>
      <c r="AP2" s="91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2</v>
      </c>
      <c r="H3" s="10">
        <f t="shared" ref="H3:H12" si="0">G3/$G$13</f>
        <v>0.66666666666666663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1</v>
      </c>
      <c r="S3" s="13">
        <f>R3/$R$7</f>
        <v>0.33333333333333331</v>
      </c>
      <c r="T3" s="14" t="s">
        <v>6</v>
      </c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>
        <f>AO3/$AO$8</f>
        <v>0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>
        <f t="shared" si="0"/>
        <v>0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2</v>
      </c>
      <c r="S4" s="13">
        <f>R4/$R$7</f>
        <v>0.66666666666666663</v>
      </c>
      <c r="T4" s="3" t="s">
        <v>15</v>
      </c>
      <c r="AA4" s="26" t="s">
        <v>16</v>
      </c>
      <c r="AB4" s="27">
        <v>0</v>
      </c>
      <c r="AC4" s="27">
        <v>0</v>
      </c>
      <c r="AD4" s="27">
        <v>0</v>
      </c>
      <c r="AE4" s="26">
        <v>0</v>
      </c>
      <c r="AF4" s="28">
        <f>AE4/$AE$7</f>
        <v>0</v>
      </c>
      <c r="AJ4" s="2"/>
      <c r="AK4" s="1"/>
      <c r="AL4" s="1"/>
      <c r="AM4" s="19">
        <v>2</v>
      </c>
      <c r="AN4" s="29" t="s">
        <v>17</v>
      </c>
      <c r="AO4" s="21">
        <v>1</v>
      </c>
      <c r="AP4" s="30">
        <f>AO4/$AO$8</f>
        <v>8.3333333333333329E-2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1</v>
      </c>
      <c r="H5" s="10">
        <f t="shared" si="0"/>
        <v>0.33333333333333331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>
        <f>R5/$R$7</f>
        <v>0</v>
      </c>
      <c r="T5" s="3"/>
      <c r="AA5" s="26" t="s">
        <v>20</v>
      </c>
      <c r="AB5" s="27">
        <v>2</v>
      </c>
      <c r="AC5" s="27">
        <v>0</v>
      </c>
      <c r="AD5" s="27">
        <v>1</v>
      </c>
      <c r="AE5" s="26">
        <v>3</v>
      </c>
      <c r="AF5" s="28">
        <f>AE5/$AE$7</f>
        <v>1</v>
      </c>
      <c r="AI5" s="31"/>
      <c r="AJ5" s="2"/>
      <c r="AK5" s="1"/>
      <c r="AL5" s="2"/>
      <c r="AM5" s="19">
        <v>3</v>
      </c>
      <c r="AN5" s="29" t="s">
        <v>21</v>
      </c>
      <c r="AO5" s="21">
        <v>11</v>
      </c>
      <c r="AP5" s="30">
        <f>AO5/$AO$8</f>
        <v>0.91666666666666663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0</v>
      </c>
      <c r="H6" s="10">
        <f t="shared" si="0"/>
        <v>0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0</v>
      </c>
      <c r="S6" s="34">
        <f>R6/$R$7</f>
        <v>0</v>
      </c>
      <c r="T6" s="3" t="s">
        <v>24</v>
      </c>
      <c r="AA6" s="35" t="s">
        <v>25</v>
      </c>
      <c r="AB6" s="27">
        <v>0</v>
      </c>
      <c r="AC6" s="27">
        <v>0</v>
      </c>
      <c r="AD6" s="27">
        <v>0</v>
      </c>
      <c r="AE6" s="26">
        <v>0</v>
      </c>
      <c r="AF6" s="36">
        <f>AE6/$AE$7</f>
        <v>0</v>
      </c>
      <c r="AK6" s="3"/>
      <c r="AM6" s="19">
        <v>4</v>
      </c>
      <c r="AN6" s="20" t="s">
        <v>26</v>
      </c>
      <c r="AO6" s="21">
        <v>0</v>
      </c>
      <c r="AP6" s="30">
        <f>AO6/$AO$8</f>
        <v>0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>
        <f t="shared" si="0"/>
        <v>0</v>
      </c>
      <c r="I7" s="3"/>
      <c r="J7" s="2"/>
      <c r="K7" s="2"/>
      <c r="L7" s="2"/>
      <c r="M7" s="2"/>
      <c r="N7" s="24"/>
      <c r="P7" s="92" t="s">
        <v>28</v>
      </c>
      <c r="Q7" s="93"/>
      <c r="R7" s="37">
        <f>SUM(R3:R6)</f>
        <v>3</v>
      </c>
      <c r="S7" s="38">
        <f>R7/$R$7</f>
        <v>1</v>
      </c>
      <c r="T7" s="39" t="s">
        <v>29</v>
      </c>
      <c r="AA7" s="40" t="s">
        <v>10</v>
      </c>
      <c r="AB7" s="41">
        <f>SUM(AB4:AB6)</f>
        <v>2</v>
      </c>
      <c r="AC7" s="41">
        <f>SUM(AC4:AC6)</f>
        <v>0</v>
      </c>
      <c r="AD7" s="41">
        <f>SUM(AD4:AD6)</f>
        <v>1</v>
      </c>
      <c r="AE7" s="41">
        <f>SUM(AE4:AE6)</f>
        <v>3</v>
      </c>
      <c r="AF7" s="42">
        <f>AE7/$AE$7</f>
        <v>1</v>
      </c>
      <c r="AK7" s="3"/>
      <c r="AM7" s="43">
        <v>5</v>
      </c>
      <c r="AN7" s="44" t="s">
        <v>30</v>
      </c>
      <c r="AO7" s="21">
        <v>0</v>
      </c>
      <c r="AP7" s="45">
        <f>AO7/$AO$8</f>
        <v>0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>
        <f t="shared" si="0"/>
        <v>0</v>
      </c>
      <c r="I8" s="3"/>
      <c r="J8" s="2"/>
      <c r="K8" s="2"/>
      <c r="L8" s="2"/>
      <c r="M8" s="2"/>
      <c r="N8" s="24"/>
      <c r="AM8" s="78" t="s">
        <v>10</v>
      </c>
      <c r="AN8" s="79"/>
      <c r="AO8" s="46">
        <f>SUM(AO3:AO7)</f>
        <v>12</v>
      </c>
      <c r="AP8" s="47">
        <f>SUM(AP3:AP7)</f>
        <v>1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0</v>
      </c>
      <c r="H9" s="10">
        <f t="shared" si="0"/>
        <v>0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>
        <f t="shared" si="0"/>
        <v>0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>
        <f t="shared" si="0"/>
        <v>0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>
        <f t="shared" si="0"/>
        <v>0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3</v>
      </c>
      <c r="H13" s="54">
        <f>SUM(H3:H12)</f>
        <v>1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AM8:AN8"/>
    <mergeCell ref="E2:H2"/>
    <mergeCell ref="P2:S2"/>
    <mergeCell ref="AA2:AF2"/>
    <mergeCell ref="AM2:AP2"/>
    <mergeCell ref="P7:Q7"/>
  </mergeCells>
  <pageMargins left="0.7" right="0.7" top="0.75" bottom="0.75" header="0.3" footer="0.3"/>
  <pageSetup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topLeftCell="AD1" zoomScaleNormal="100" workbookViewId="0">
      <selection activeCell="AO6" sqref="AO6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80" t="s">
        <v>0</v>
      </c>
      <c r="F2" s="81"/>
      <c r="G2" s="81"/>
      <c r="H2" s="82"/>
      <c r="I2" s="2"/>
      <c r="J2" s="2"/>
      <c r="K2" s="2"/>
      <c r="L2" s="2"/>
      <c r="M2" s="2"/>
      <c r="N2" s="6"/>
      <c r="O2" s="6"/>
      <c r="P2" s="83" t="s">
        <v>1</v>
      </c>
      <c r="Q2" s="84"/>
      <c r="R2" s="84"/>
      <c r="S2" s="85"/>
      <c r="T2" s="3"/>
      <c r="X2" s="6"/>
      <c r="Y2" s="6"/>
      <c r="Z2" s="6"/>
      <c r="AA2" s="86" t="s">
        <v>2</v>
      </c>
      <c r="AB2" s="87"/>
      <c r="AC2" s="87"/>
      <c r="AD2" s="87"/>
      <c r="AE2" s="87"/>
      <c r="AF2" s="88"/>
      <c r="AJ2" s="2"/>
      <c r="AK2" s="6"/>
      <c r="AL2" s="6"/>
      <c r="AM2" s="89" t="s">
        <v>3</v>
      </c>
      <c r="AN2" s="90"/>
      <c r="AO2" s="90"/>
      <c r="AP2" s="91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4</v>
      </c>
      <c r="H3" s="10">
        <f t="shared" ref="H3:H12" si="0">G3/$G$13</f>
        <v>0.26666666666666666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8</v>
      </c>
      <c r="S3" s="13">
        <f>R3/$R$7</f>
        <v>0.53333333333333333</v>
      </c>
      <c r="T3" s="14" t="s">
        <v>6</v>
      </c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>
        <f>AO3/$AO$8</f>
        <v>0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>
        <f t="shared" si="0"/>
        <v>0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6</v>
      </c>
      <c r="S4" s="13">
        <f>R4/$R$7</f>
        <v>0.4</v>
      </c>
      <c r="T4" s="3" t="s">
        <v>15</v>
      </c>
      <c r="AA4" s="26" t="s">
        <v>16</v>
      </c>
      <c r="AB4" s="27">
        <v>0</v>
      </c>
      <c r="AC4" s="27">
        <v>1</v>
      </c>
      <c r="AD4" s="27">
        <v>2</v>
      </c>
      <c r="AE4" s="26">
        <v>3</v>
      </c>
      <c r="AF4" s="28">
        <f>AE4/$AE$7</f>
        <v>0.2</v>
      </c>
      <c r="AJ4" s="2"/>
      <c r="AK4" s="1"/>
      <c r="AL4" s="1"/>
      <c r="AM4" s="19">
        <v>2</v>
      </c>
      <c r="AN4" s="29" t="s">
        <v>17</v>
      </c>
      <c r="AO4" s="21">
        <v>10</v>
      </c>
      <c r="AP4" s="30">
        <f>AO4/$AO$8</f>
        <v>0.66666666666666663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0</v>
      </c>
      <c r="H5" s="10">
        <f t="shared" si="0"/>
        <v>0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>
        <f>R5/$R$7</f>
        <v>0</v>
      </c>
      <c r="T5" s="3"/>
      <c r="AA5" s="26" t="s">
        <v>20</v>
      </c>
      <c r="AB5" s="27">
        <v>1</v>
      </c>
      <c r="AC5" s="27">
        <v>0</v>
      </c>
      <c r="AD5" s="27">
        <v>1</v>
      </c>
      <c r="AE5" s="26">
        <v>2</v>
      </c>
      <c r="AF5" s="28">
        <f>AE5/$AE$7</f>
        <v>0.13333333333333333</v>
      </c>
      <c r="AI5" s="31"/>
      <c r="AJ5" s="2"/>
      <c r="AK5" s="1"/>
      <c r="AL5" s="2"/>
      <c r="AM5" s="19">
        <v>3</v>
      </c>
      <c r="AN5" s="29" t="s">
        <v>21</v>
      </c>
      <c r="AO5" s="21">
        <v>1</v>
      </c>
      <c r="AP5" s="30">
        <f>AO5/$AO$8</f>
        <v>6.6666666666666666E-2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4</v>
      </c>
      <c r="H6" s="10">
        <f t="shared" si="0"/>
        <v>0.26666666666666666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1</v>
      </c>
      <c r="S6" s="34">
        <f>R6/$R$7</f>
        <v>6.6666666666666666E-2</v>
      </c>
      <c r="T6" s="3" t="s">
        <v>24</v>
      </c>
      <c r="AA6" s="35" t="s">
        <v>25</v>
      </c>
      <c r="AB6" s="27">
        <v>0</v>
      </c>
      <c r="AC6" s="27">
        <v>0</v>
      </c>
      <c r="AD6" s="27">
        <v>10</v>
      </c>
      <c r="AE6" s="26">
        <v>10</v>
      </c>
      <c r="AF6" s="36">
        <f>AE6/$AE$7</f>
        <v>0.66666666666666663</v>
      </c>
      <c r="AK6" s="3"/>
      <c r="AM6" s="19">
        <v>4</v>
      </c>
      <c r="AN6" s="20" t="s">
        <v>26</v>
      </c>
      <c r="AO6" s="21">
        <v>4</v>
      </c>
      <c r="AP6" s="30">
        <f>AO6/$AO$8</f>
        <v>0.26666666666666666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>
        <f t="shared" si="0"/>
        <v>0</v>
      </c>
      <c r="I7" s="3"/>
      <c r="J7" s="2"/>
      <c r="K7" s="2"/>
      <c r="L7" s="2"/>
      <c r="M7" s="2"/>
      <c r="N7" s="24"/>
      <c r="P7" s="92" t="s">
        <v>28</v>
      </c>
      <c r="Q7" s="93"/>
      <c r="R7" s="37">
        <f>SUM(R3:R6)</f>
        <v>15</v>
      </c>
      <c r="S7" s="38">
        <f>R7/$R$7</f>
        <v>1</v>
      </c>
      <c r="T7" s="39" t="s">
        <v>29</v>
      </c>
      <c r="AA7" s="40" t="s">
        <v>10</v>
      </c>
      <c r="AB7" s="41">
        <f>SUM(AB4:AB6)</f>
        <v>1</v>
      </c>
      <c r="AC7" s="41">
        <f>SUM(AC4:AC6)</f>
        <v>1</v>
      </c>
      <c r="AD7" s="41">
        <f>SUM(AD4:AD6)</f>
        <v>13</v>
      </c>
      <c r="AE7" s="41">
        <f>SUM(AE4:AE6)</f>
        <v>15</v>
      </c>
      <c r="AF7" s="42">
        <f>AE7/$AE$7</f>
        <v>1</v>
      </c>
      <c r="AK7" s="3"/>
      <c r="AM7" s="43">
        <v>5</v>
      </c>
      <c r="AN7" s="44" t="s">
        <v>30</v>
      </c>
      <c r="AO7" s="21">
        <v>0</v>
      </c>
      <c r="AP7" s="45">
        <f>AO7/$AO$8</f>
        <v>0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>
        <f t="shared" si="0"/>
        <v>0</v>
      </c>
      <c r="I8" s="3"/>
      <c r="J8" s="2"/>
      <c r="K8" s="2"/>
      <c r="L8" s="2"/>
      <c r="M8" s="2"/>
      <c r="N8" s="24"/>
      <c r="AM8" s="78" t="s">
        <v>10</v>
      </c>
      <c r="AN8" s="79"/>
      <c r="AO8" s="46">
        <f>SUM(AO3:AO7)</f>
        <v>15</v>
      </c>
      <c r="AP8" s="47">
        <f>SUM(AP3:AP7)</f>
        <v>1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7</v>
      </c>
      <c r="H9" s="10">
        <f t="shared" si="0"/>
        <v>0.46666666666666667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>
        <f t="shared" si="0"/>
        <v>0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>
        <f t="shared" si="0"/>
        <v>0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>
        <f t="shared" si="0"/>
        <v>0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15</v>
      </c>
      <c r="H13" s="54">
        <f>SUM(H3:H12)</f>
        <v>1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AM8:AN8"/>
    <mergeCell ref="E2:H2"/>
    <mergeCell ref="P2:S2"/>
    <mergeCell ref="AA2:AF2"/>
    <mergeCell ref="AM2:AP2"/>
    <mergeCell ref="P7:Q7"/>
  </mergeCells>
  <pageMargins left="0.7" right="0.7" top="0.75" bottom="0.75" header="0.3" footer="0.3"/>
  <pageSetup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topLeftCell="C7" zoomScaleNormal="100" workbookViewId="0">
      <selection activeCell="AQ6" sqref="AQ6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80" t="s">
        <v>0</v>
      </c>
      <c r="F2" s="81"/>
      <c r="G2" s="81"/>
      <c r="H2" s="82"/>
      <c r="I2" s="2"/>
      <c r="J2" s="2"/>
      <c r="K2" s="2"/>
      <c r="L2" s="2"/>
      <c r="M2" s="2"/>
      <c r="N2" s="6"/>
      <c r="O2" s="6"/>
      <c r="P2" s="83" t="s">
        <v>1</v>
      </c>
      <c r="Q2" s="84"/>
      <c r="R2" s="84"/>
      <c r="S2" s="85"/>
      <c r="T2" s="3"/>
      <c r="X2" s="6"/>
      <c r="Y2" s="6"/>
      <c r="Z2" s="6"/>
      <c r="AA2" s="86" t="s">
        <v>2</v>
      </c>
      <c r="AB2" s="87"/>
      <c r="AC2" s="87"/>
      <c r="AD2" s="87"/>
      <c r="AE2" s="87"/>
      <c r="AF2" s="88"/>
      <c r="AJ2" s="2"/>
      <c r="AK2" s="6"/>
      <c r="AL2" s="6"/>
      <c r="AM2" s="89" t="s">
        <v>3</v>
      </c>
      <c r="AN2" s="90"/>
      <c r="AO2" s="90"/>
      <c r="AP2" s="91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10</v>
      </c>
      <c r="H3" s="10">
        <f t="shared" ref="H3:H12" si="0">G3/$G$13</f>
        <v>0.58823529411764708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7</v>
      </c>
      <c r="S3" s="13">
        <f>R3/$R$7</f>
        <v>0.41176470588235292</v>
      </c>
      <c r="T3" s="14" t="s">
        <v>6</v>
      </c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>
        <f>AO3/$AO$8</f>
        <v>0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>
        <f t="shared" si="0"/>
        <v>0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10</v>
      </c>
      <c r="S4" s="13">
        <f>R4/$R$7</f>
        <v>0.58823529411764708</v>
      </c>
      <c r="T4" s="3" t="s">
        <v>15</v>
      </c>
      <c r="AA4" s="26" t="s">
        <v>16</v>
      </c>
      <c r="AB4" s="27">
        <v>0</v>
      </c>
      <c r="AC4" s="27">
        <v>0</v>
      </c>
      <c r="AD4" s="27">
        <v>2</v>
      </c>
      <c r="AE4" s="26">
        <v>2</v>
      </c>
      <c r="AF4" s="28">
        <f>AE4/$AE$7</f>
        <v>0.11764705882352941</v>
      </c>
      <c r="AJ4" s="2"/>
      <c r="AK4" s="1"/>
      <c r="AL4" s="1"/>
      <c r="AM4" s="19">
        <v>2</v>
      </c>
      <c r="AN4" s="29" t="s">
        <v>17</v>
      </c>
      <c r="AO4" s="21">
        <v>5</v>
      </c>
      <c r="AP4" s="30">
        <f>AO4/$AO$8</f>
        <v>0.29411764705882354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0</v>
      </c>
      <c r="H5" s="10">
        <f t="shared" si="0"/>
        <v>0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>
        <f>R5/$R$7</f>
        <v>0</v>
      </c>
      <c r="T5" s="3"/>
      <c r="AA5" s="26" t="s">
        <v>20</v>
      </c>
      <c r="AB5" s="27">
        <v>0</v>
      </c>
      <c r="AC5" s="27">
        <v>0</v>
      </c>
      <c r="AD5" s="27">
        <v>2</v>
      </c>
      <c r="AE5" s="26">
        <v>2</v>
      </c>
      <c r="AF5" s="28">
        <f>AE5/$AE$7</f>
        <v>0.11764705882352941</v>
      </c>
      <c r="AI5" s="31"/>
      <c r="AJ5" s="2"/>
      <c r="AK5" s="1"/>
      <c r="AL5" s="2"/>
      <c r="AM5" s="19">
        <v>3</v>
      </c>
      <c r="AN5" s="29" t="s">
        <v>21</v>
      </c>
      <c r="AO5" s="21">
        <v>11</v>
      </c>
      <c r="AP5" s="30">
        <f>AO5/$AO$8</f>
        <v>0.6470588235294118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1</v>
      </c>
      <c r="H6" s="10">
        <f t="shared" si="0"/>
        <v>5.8823529411764705E-2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0</v>
      </c>
      <c r="S6" s="34">
        <f>R6/$R$7</f>
        <v>0</v>
      </c>
      <c r="T6" s="3" t="s">
        <v>24</v>
      </c>
      <c r="AA6" s="35" t="s">
        <v>25</v>
      </c>
      <c r="AB6" s="27">
        <v>0</v>
      </c>
      <c r="AC6" s="27">
        <v>1</v>
      </c>
      <c r="AD6" s="27">
        <v>12</v>
      </c>
      <c r="AE6" s="26">
        <v>13</v>
      </c>
      <c r="AF6" s="36">
        <f>AE6/$AE$7</f>
        <v>0.76470588235294112</v>
      </c>
      <c r="AK6" s="3"/>
      <c r="AM6" s="19">
        <v>4</v>
      </c>
      <c r="AN6" s="20" t="s">
        <v>26</v>
      </c>
      <c r="AO6" s="21">
        <v>1</v>
      </c>
      <c r="AP6" s="30">
        <f>AO6/$AO$8</f>
        <v>5.8823529411764705E-2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>
        <f t="shared" si="0"/>
        <v>0</v>
      </c>
      <c r="I7" s="3"/>
      <c r="J7" s="2"/>
      <c r="K7" s="2"/>
      <c r="L7" s="2"/>
      <c r="M7" s="2"/>
      <c r="N7" s="24"/>
      <c r="P7" s="92" t="s">
        <v>28</v>
      </c>
      <c r="Q7" s="93"/>
      <c r="R7" s="37">
        <f>SUM(R3:R6)</f>
        <v>17</v>
      </c>
      <c r="S7" s="38">
        <f>R7/$R$7</f>
        <v>1</v>
      </c>
      <c r="T7" s="39" t="s">
        <v>29</v>
      </c>
      <c r="AA7" s="40" t="s">
        <v>10</v>
      </c>
      <c r="AB7" s="41">
        <f>SUM(AB4:AB6)</f>
        <v>0</v>
      </c>
      <c r="AC7" s="41">
        <f>SUM(AC4:AC6)</f>
        <v>1</v>
      </c>
      <c r="AD7" s="41">
        <f>SUM(AD4:AD6)</f>
        <v>16</v>
      </c>
      <c r="AE7" s="41">
        <f>SUM(AE4:AE6)</f>
        <v>17</v>
      </c>
      <c r="AF7" s="42">
        <f>AE7/$AE$7</f>
        <v>1</v>
      </c>
      <c r="AK7" s="3"/>
      <c r="AM7" s="43">
        <v>5</v>
      </c>
      <c r="AN7" s="44" t="s">
        <v>30</v>
      </c>
      <c r="AO7" s="21">
        <v>0</v>
      </c>
      <c r="AP7" s="45">
        <f>AO7/$AO$8</f>
        <v>0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>
        <f t="shared" si="0"/>
        <v>0</v>
      </c>
      <c r="I8" s="3"/>
      <c r="J8" s="2"/>
      <c r="K8" s="2"/>
      <c r="L8" s="2"/>
      <c r="M8" s="2"/>
      <c r="N8" s="24"/>
      <c r="AM8" s="78" t="s">
        <v>10</v>
      </c>
      <c r="AN8" s="79"/>
      <c r="AO8" s="46">
        <f>SUM(AO3:AO7)</f>
        <v>17</v>
      </c>
      <c r="AP8" s="47">
        <f>SUM(AP3:AP7)</f>
        <v>1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6</v>
      </c>
      <c r="H9" s="10">
        <f t="shared" si="0"/>
        <v>0.35294117647058826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>
        <f t="shared" si="0"/>
        <v>0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>
        <f t="shared" si="0"/>
        <v>0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>
        <f t="shared" si="0"/>
        <v>0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17</v>
      </c>
      <c r="H13" s="54">
        <f>SUM(H3:H12)</f>
        <v>1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E2:H2"/>
    <mergeCell ref="P2:S2"/>
    <mergeCell ref="AA2:AF2"/>
    <mergeCell ref="AM2:AP2"/>
    <mergeCell ref="P7:Q7"/>
    <mergeCell ref="AM8:AN8"/>
  </mergeCells>
  <pageMargins left="0.7" right="0.7" top="0.75" bottom="0.75" header="0.3" footer="0.3"/>
  <pageSetup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tabSelected="1" zoomScaleNormal="100" workbookViewId="0">
      <selection activeCell="AK6" sqref="AK6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80" t="s">
        <v>0</v>
      </c>
      <c r="F2" s="81"/>
      <c r="G2" s="81"/>
      <c r="H2" s="82"/>
      <c r="I2" s="2"/>
      <c r="J2" s="2"/>
      <c r="K2" s="2"/>
      <c r="L2" s="2"/>
      <c r="M2" s="2"/>
      <c r="N2" s="6"/>
      <c r="O2" s="6"/>
      <c r="P2" s="83" t="s">
        <v>1</v>
      </c>
      <c r="Q2" s="84"/>
      <c r="R2" s="84"/>
      <c r="S2" s="85"/>
      <c r="T2" s="3"/>
      <c r="X2" s="6"/>
      <c r="Y2" s="6"/>
      <c r="Z2" s="6"/>
      <c r="AA2" s="86" t="s">
        <v>2</v>
      </c>
      <c r="AB2" s="87"/>
      <c r="AC2" s="87"/>
      <c r="AD2" s="87"/>
      <c r="AE2" s="87"/>
      <c r="AF2" s="88"/>
      <c r="AJ2" s="2"/>
      <c r="AK2" s="6"/>
      <c r="AL2" s="6"/>
      <c r="AM2" s="89" t="s">
        <v>3</v>
      </c>
      <c r="AN2" s="90"/>
      <c r="AO2" s="90"/>
      <c r="AP2" s="91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0</v>
      </c>
      <c r="H3" s="10">
        <f t="shared" ref="H3:H12" si="0">G3/$G$13</f>
        <v>0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1</v>
      </c>
      <c r="S3" s="13">
        <f>R3/$R$7</f>
        <v>0.16666666666666666</v>
      </c>
      <c r="T3" s="14" t="s">
        <v>6</v>
      </c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>
        <f>AO3/$AO$8</f>
        <v>0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>
        <f t="shared" si="0"/>
        <v>0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5</v>
      </c>
      <c r="S4" s="13">
        <f>R4/$R$7</f>
        <v>0.83333333333333337</v>
      </c>
      <c r="T4" s="3" t="s">
        <v>15</v>
      </c>
      <c r="AA4" s="26" t="s">
        <v>16</v>
      </c>
      <c r="AB4" s="27">
        <v>0</v>
      </c>
      <c r="AC4" s="27">
        <v>1</v>
      </c>
      <c r="AD4" s="27">
        <v>0</v>
      </c>
      <c r="AE4" s="26">
        <v>1</v>
      </c>
      <c r="AF4" s="28">
        <f>AE4/$AE$7</f>
        <v>0.16666666666666666</v>
      </c>
      <c r="AJ4" s="2"/>
      <c r="AK4" s="1"/>
      <c r="AL4" s="1"/>
      <c r="AM4" s="19">
        <v>2</v>
      </c>
      <c r="AN4" s="29" t="s">
        <v>17</v>
      </c>
      <c r="AO4" s="21">
        <v>1</v>
      </c>
      <c r="AP4" s="30">
        <f>AO4/$AO$8</f>
        <v>0.16666666666666666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0</v>
      </c>
      <c r="H5" s="10">
        <f t="shared" si="0"/>
        <v>0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>
        <f>R5/$R$7</f>
        <v>0</v>
      </c>
      <c r="T5" s="3"/>
      <c r="AA5" s="26" t="s">
        <v>20</v>
      </c>
      <c r="AB5" s="27">
        <v>0</v>
      </c>
      <c r="AC5" s="27">
        <v>1</v>
      </c>
      <c r="AD5" s="27">
        <v>2</v>
      </c>
      <c r="AE5" s="26">
        <v>3</v>
      </c>
      <c r="AF5" s="28">
        <f>AE5/$AE$7</f>
        <v>0.5</v>
      </c>
      <c r="AI5" s="31"/>
      <c r="AJ5" s="2"/>
      <c r="AK5" s="1"/>
      <c r="AL5" s="2"/>
      <c r="AM5" s="19">
        <v>3</v>
      </c>
      <c r="AN5" s="29" t="s">
        <v>21</v>
      </c>
      <c r="AO5" s="21">
        <v>0</v>
      </c>
      <c r="AP5" s="30">
        <f>AO5/$AO$8</f>
        <v>0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1</v>
      </c>
      <c r="H6" s="10">
        <f t="shared" si="0"/>
        <v>0.16666666666666666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0</v>
      </c>
      <c r="S6" s="34">
        <f>R6/$R$7</f>
        <v>0</v>
      </c>
      <c r="T6" s="3" t="s">
        <v>24</v>
      </c>
      <c r="AA6" s="35" t="s">
        <v>25</v>
      </c>
      <c r="AB6" s="27">
        <v>0</v>
      </c>
      <c r="AC6" s="27">
        <v>0</v>
      </c>
      <c r="AD6" s="27">
        <v>2</v>
      </c>
      <c r="AE6" s="26">
        <v>2</v>
      </c>
      <c r="AF6" s="36">
        <f>AE6/$AE$7</f>
        <v>0.33333333333333331</v>
      </c>
      <c r="AK6" s="3"/>
      <c r="AM6" s="19">
        <v>4</v>
      </c>
      <c r="AN6" s="20" t="s">
        <v>26</v>
      </c>
      <c r="AO6" s="21">
        <v>5</v>
      </c>
      <c r="AP6" s="30">
        <f>AO6/$AO$8</f>
        <v>0.83333333333333337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>
        <f t="shared" si="0"/>
        <v>0</v>
      </c>
      <c r="I7" s="3"/>
      <c r="J7" s="2"/>
      <c r="K7" s="2"/>
      <c r="L7" s="2"/>
      <c r="M7" s="2"/>
      <c r="N7" s="24"/>
      <c r="P7" s="92" t="s">
        <v>28</v>
      </c>
      <c r="Q7" s="93"/>
      <c r="R7" s="37">
        <f>SUM(R3:R6)</f>
        <v>6</v>
      </c>
      <c r="S7" s="38">
        <f>R7/$R$7</f>
        <v>1</v>
      </c>
      <c r="T7" s="39" t="s">
        <v>29</v>
      </c>
      <c r="AA7" s="40" t="s">
        <v>10</v>
      </c>
      <c r="AB7" s="41">
        <f>SUM(AB4:AB6)</f>
        <v>0</v>
      </c>
      <c r="AC7" s="41">
        <f>SUM(AC4:AC6)</f>
        <v>2</v>
      </c>
      <c r="AD7" s="41">
        <f>SUM(AD4:AD6)</f>
        <v>4</v>
      </c>
      <c r="AE7" s="41">
        <f>SUM(AE4:AE6)</f>
        <v>6</v>
      </c>
      <c r="AF7" s="42">
        <f>AE7/$AE$7</f>
        <v>1</v>
      </c>
      <c r="AK7" s="3"/>
      <c r="AM7" s="43">
        <v>5</v>
      </c>
      <c r="AN7" s="44" t="s">
        <v>30</v>
      </c>
      <c r="AO7" s="21">
        <v>0</v>
      </c>
      <c r="AP7" s="45">
        <f>AO7/$AO$8</f>
        <v>0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>
        <f t="shared" si="0"/>
        <v>0</v>
      </c>
      <c r="I8" s="3"/>
      <c r="J8" s="2"/>
      <c r="K8" s="2"/>
      <c r="L8" s="2"/>
      <c r="M8" s="2"/>
      <c r="N8" s="24"/>
      <c r="AM8" s="78" t="s">
        <v>10</v>
      </c>
      <c r="AN8" s="79"/>
      <c r="AO8" s="46">
        <f>SUM(AO3:AO7)</f>
        <v>6</v>
      </c>
      <c r="AP8" s="47">
        <f>SUM(AP3:AP7)</f>
        <v>1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5</v>
      </c>
      <c r="H9" s="10">
        <f t="shared" si="0"/>
        <v>0.83333333333333337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>
        <f t="shared" si="0"/>
        <v>0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>
        <f t="shared" si="0"/>
        <v>0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>
        <f t="shared" si="0"/>
        <v>0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6</v>
      </c>
      <c r="H13" s="54">
        <f>SUM(H3:H12)</f>
        <v>1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E2:H2"/>
    <mergeCell ref="P2:S2"/>
    <mergeCell ref="AA2:AF2"/>
    <mergeCell ref="AM2:AP2"/>
    <mergeCell ref="P7:Q7"/>
    <mergeCell ref="AM8:AN8"/>
  </mergeCells>
  <pageMargins left="0.7" right="0.7" top="0.75" bottom="0.75" header="0.3" footer="0.3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topLeftCell="A13" zoomScaleNormal="100" workbookViewId="0">
      <selection activeCell="Z4" sqref="Z4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80" t="s">
        <v>0</v>
      </c>
      <c r="F2" s="81"/>
      <c r="G2" s="81"/>
      <c r="H2" s="82"/>
      <c r="I2" s="2"/>
      <c r="J2" s="2"/>
      <c r="K2" s="2"/>
      <c r="L2" s="2"/>
      <c r="M2" s="2"/>
      <c r="N2" s="6"/>
      <c r="O2" s="6"/>
      <c r="P2" s="83" t="s">
        <v>1</v>
      </c>
      <c r="Q2" s="84"/>
      <c r="R2" s="84"/>
      <c r="S2" s="85"/>
      <c r="T2" s="3"/>
      <c r="X2" s="6"/>
      <c r="Y2" s="6"/>
      <c r="Z2" s="6"/>
      <c r="AA2" s="86" t="s">
        <v>2</v>
      </c>
      <c r="AB2" s="87"/>
      <c r="AC2" s="87"/>
      <c r="AD2" s="87"/>
      <c r="AE2" s="87"/>
      <c r="AF2" s="88"/>
      <c r="AJ2" s="2"/>
      <c r="AK2" s="6"/>
      <c r="AL2" s="6"/>
      <c r="AM2" s="89" t="s">
        <v>3</v>
      </c>
      <c r="AN2" s="90"/>
      <c r="AO2" s="90"/>
      <c r="AP2" s="91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8</v>
      </c>
      <c r="H3" s="10">
        <f t="shared" ref="H3:H12" si="0">G3/$G$13</f>
        <v>0.5714285714285714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5</v>
      </c>
      <c r="S3" s="13">
        <f>R3/$R$7</f>
        <v>0.35714285714285715</v>
      </c>
      <c r="T3" s="14" t="s">
        <v>6</v>
      </c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>
        <f>AO3/$AO$8</f>
        <v>0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>
        <f t="shared" si="0"/>
        <v>0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9</v>
      </c>
      <c r="S4" s="13">
        <f>R4/$R$7</f>
        <v>0.6428571428571429</v>
      </c>
      <c r="T4" s="3" t="s">
        <v>15</v>
      </c>
      <c r="AA4" s="26" t="s">
        <v>16</v>
      </c>
      <c r="AB4" s="27">
        <v>1</v>
      </c>
      <c r="AC4" s="27">
        <v>3</v>
      </c>
      <c r="AD4" s="27">
        <v>0</v>
      </c>
      <c r="AE4" s="26">
        <v>4</v>
      </c>
      <c r="AF4" s="28">
        <f>AE4/$AE$7</f>
        <v>0.2857142857142857</v>
      </c>
      <c r="AJ4" s="2"/>
      <c r="AK4" s="1"/>
      <c r="AL4" s="1"/>
      <c r="AM4" s="19">
        <v>2</v>
      </c>
      <c r="AN4" s="29" t="s">
        <v>17</v>
      </c>
      <c r="AO4" s="21">
        <v>1</v>
      </c>
      <c r="AP4" s="30">
        <f>AO4/$AO$8</f>
        <v>8.3333333333333329E-2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6</v>
      </c>
      <c r="H5" s="10">
        <f t="shared" si="0"/>
        <v>0.42857142857142855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>
        <f>R5/$R$7</f>
        <v>0</v>
      </c>
      <c r="T5" s="3"/>
      <c r="AA5" s="26" t="s">
        <v>20</v>
      </c>
      <c r="AB5" s="27">
        <v>5</v>
      </c>
      <c r="AC5" s="27">
        <v>5</v>
      </c>
      <c r="AD5" s="27">
        <v>1</v>
      </c>
      <c r="AE5" s="26">
        <v>10</v>
      </c>
      <c r="AF5" s="28">
        <f>AE5/$AE$7</f>
        <v>0.7142857142857143</v>
      </c>
      <c r="AI5" s="31"/>
      <c r="AJ5" s="2"/>
      <c r="AK5" s="1"/>
      <c r="AL5" s="2"/>
      <c r="AM5" s="19">
        <v>3</v>
      </c>
      <c r="AN5" s="29" t="s">
        <v>21</v>
      </c>
      <c r="AO5" s="21">
        <v>11</v>
      </c>
      <c r="AP5" s="30">
        <f>AO5/$AO$8</f>
        <v>0.91666666666666663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0</v>
      </c>
      <c r="H6" s="10">
        <f t="shared" si="0"/>
        <v>0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0</v>
      </c>
      <c r="S6" s="34">
        <f>R6/$R$7</f>
        <v>0</v>
      </c>
      <c r="T6" s="3" t="s">
        <v>24</v>
      </c>
      <c r="AA6" s="35" t="s">
        <v>25</v>
      </c>
      <c r="AB6" s="27">
        <v>0</v>
      </c>
      <c r="AC6" s="27">
        <v>0</v>
      </c>
      <c r="AD6" s="27">
        <v>0</v>
      </c>
      <c r="AE6" s="26">
        <v>0</v>
      </c>
      <c r="AF6" s="36">
        <f>AE6/$AE$7</f>
        <v>0</v>
      </c>
      <c r="AK6" s="3"/>
      <c r="AM6" s="19">
        <v>4</v>
      </c>
      <c r="AN6" s="20" t="s">
        <v>26</v>
      </c>
      <c r="AO6" s="21">
        <v>0</v>
      </c>
      <c r="AP6" s="30">
        <f>AO6/$AO$8</f>
        <v>0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>
        <f t="shared" si="0"/>
        <v>0</v>
      </c>
      <c r="I7" s="3"/>
      <c r="J7" s="2"/>
      <c r="K7" s="2"/>
      <c r="L7" s="2"/>
      <c r="M7" s="2"/>
      <c r="N7" s="24"/>
      <c r="P7" s="92" t="s">
        <v>28</v>
      </c>
      <c r="Q7" s="93"/>
      <c r="R7" s="37">
        <f>SUM(R3:R6)</f>
        <v>14</v>
      </c>
      <c r="S7" s="38">
        <f>R7/$R$7</f>
        <v>1</v>
      </c>
      <c r="T7" s="39" t="s">
        <v>29</v>
      </c>
      <c r="AA7" s="40" t="s">
        <v>10</v>
      </c>
      <c r="AB7" s="41">
        <f>SUM(AB4:AB6)</f>
        <v>6</v>
      </c>
      <c r="AC7" s="41">
        <f>SUM(AC4:AC6)</f>
        <v>8</v>
      </c>
      <c r="AD7" s="41">
        <f>SUM(AD4:AD6)</f>
        <v>1</v>
      </c>
      <c r="AE7" s="41">
        <f>SUM(AE4:AE6)</f>
        <v>14</v>
      </c>
      <c r="AF7" s="42">
        <f>AE7/$AE$7</f>
        <v>1</v>
      </c>
      <c r="AK7" s="3"/>
      <c r="AM7" s="43">
        <v>5</v>
      </c>
      <c r="AN7" s="44" t="s">
        <v>30</v>
      </c>
      <c r="AO7" s="21">
        <v>0</v>
      </c>
      <c r="AP7" s="45">
        <f>AO7/$AO$8</f>
        <v>0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>
        <f t="shared" si="0"/>
        <v>0</v>
      </c>
      <c r="I8" s="3"/>
      <c r="J8" s="2"/>
      <c r="K8" s="2"/>
      <c r="L8" s="2"/>
      <c r="M8" s="2"/>
      <c r="N8" s="24"/>
      <c r="AM8" s="78" t="s">
        <v>10</v>
      </c>
      <c r="AN8" s="79"/>
      <c r="AO8" s="46">
        <f>SUM(AO3:AO7)</f>
        <v>12</v>
      </c>
      <c r="AP8" s="47">
        <f>SUM(AP3:AP7)</f>
        <v>1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0</v>
      </c>
      <c r="H9" s="10">
        <f t="shared" si="0"/>
        <v>0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>
        <f t="shared" si="0"/>
        <v>0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>
        <f t="shared" si="0"/>
        <v>0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>
        <f t="shared" si="0"/>
        <v>0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14</v>
      </c>
      <c r="H13" s="54">
        <f>SUM(H3:H12)</f>
        <v>1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AM8:AN8"/>
    <mergeCell ref="E2:H2"/>
    <mergeCell ref="P2:S2"/>
    <mergeCell ref="AA2:AF2"/>
    <mergeCell ref="AM2:AP2"/>
    <mergeCell ref="P7:Q7"/>
  </mergeCells>
  <pageMargins left="0.7" right="0.7" top="0.75" bottom="0.75" header="0.3" footer="0.3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zoomScaleNormal="100" workbookViewId="0">
      <selection activeCell="AQ7" sqref="AQ7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80" t="s">
        <v>0</v>
      </c>
      <c r="F2" s="81"/>
      <c r="G2" s="81"/>
      <c r="H2" s="82"/>
      <c r="I2" s="2"/>
      <c r="J2" s="2"/>
      <c r="K2" s="2"/>
      <c r="L2" s="2"/>
      <c r="M2" s="2"/>
      <c r="N2" s="6"/>
      <c r="O2" s="6"/>
      <c r="P2" s="83" t="s">
        <v>1</v>
      </c>
      <c r="Q2" s="84"/>
      <c r="R2" s="84"/>
      <c r="S2" s="85"/>
      <c r="T2" s="3"/>
      <c r="X2" s="6"/>
      <c r="Y2" s="6"/>
      <c r="Z2" s="6"/>
      <c r="AA2" s="86" t="s">
        <v>2</v>
      </c>
      <c r="AB2" s="87"/>
      <c r="AC2" s="87"/>
      <c r="AD2" s="87"/>
      <c r="AE2" s="87"/>
      <c r="AF2" s="88"/>
      <c r="AJ2" s="2"/>
      <c r="AK2" s="6"/>
      <c r="AL2" s="6"/>
      <c r="AM2" s="89" t="s">
        <v>3</v>
      </c>
      <c r="AN2" s="90"/>
      <c r="AO2" s="90"/>
      <c r="AP2" s="91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4</v>
      </c>
      <c r="H3" s="10">
        <f t="shared" ref="H3:H12" si="0">G3/$G$13</f>
        <v>0.8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1</v>
      </c>
      <c r="S3" s="13">
        <f>R3/$R$7</f>
        <v>0.2</v>
      </c>
      <c r="T3" s="14" t="s">
        <v>6</v>
      </c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>
        <f>AO3/$AO$8</f>
        <v>0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>
        <f t="shared" si="0"/>
        <v>0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4</v>
      </c>
      <c r="S4" s="13">
        <f>R4/$R$7</f>
        <v>0.8</v>
      </c>
      <c r="T4" s="3" t="s">
        <v>15</v>
      </c>
      <c r="AA4" s="26" t="s">
        <v>16</v>
      </c>
      <c r="AB4" s="27">
        <v>0</v>
      </c>
      <c r="AC4" s="27">
        <v>2</v>
      </c>
      <c r="AD4" s="27">
        <v>0</v>
      </c>
      <c r="AE4" s="26">
        <v>2</v>
      </c>
      <c r="AF4" s="28">
        <f>AE4/$AE$7</f>
        <v>0.4</v>
      </c>
      <c r="AJ4" s="2"/>
      <c r="AK4" s="1"/>
      <c r="AL4" s="1"/>
      <c r="AM4" s="19">
        <v>2</v>
      </c>
      <c r="AN4" s="29" t="s">
        <v>17</v>
      </c>
      <c r="AO4" s="21">
        <v>1</v>
      </c>
      <c r="AP4" s="30">
        <f>AO4/$AO$8</f>
        <v>0.2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0</v>
      </c>
      <c r="H5" s="10">
        <f t="shared" si="0"/>
        <v>0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>
        <f>R5/$R$7</f>
        <v>0</v>
      </c>
      <c r="T5" s="3"/>
      <c r="AA5" s="26" t="s">
        <v>20</v>
      </c>
      <c r="AB5" s="27">
        <v>0</v>
      </c>
      <c r="AC5" s="27">
        <v>3</v>
      </c>
      <c r="AD5" s="27">
        <v>0</v>
      </c>
      <c r="AE5" s="26">
        <v>3</v>
      </c>
      <c r="AF5" s="28">
        <f>AE5/$AE$7</f>
        <v>0.6</v>
      </c>
      <c r="AI5" s="31"/>
      <c r="AJ5" s="2"/>
      <c r="AK5" s="1"/>
      <c r="AL5" s="2"/>
      <c r="AM5" s="19">
        <v>3</v>
      </c>
      <c r="AN5" s="29" t="s">
        <v>21</v>
      </c>
      <c r="AO5" s="21">
        <v>4</v>
      </c>
      <c r="AP5" s="30">
        <f>AO5/$AO$8</f>
        <v>0.8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1</v>
      </c>
      <c r="H6" s="10">
        <f t="shared" si="0"/>
        <v>0.2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0</v>
      </c>
      <c r="S6" s="34">
        <f>R6/$R$7</f>
        <v>0</v>
      </c>
      <c r="T6" s="3" t="s">
        <v>24</v>
      </c>
      <c r="AA6" s="35" t="s">
        <v>25</v>
      </c>
      <c r="AB6" s="27">
        <v>0</v>
      </c>
      <c r="AC6" s="27">
        <v>0</v>
      </c>
      <c r="AD6" s="27">
        <v>0</v>
      </c>
      <c r="AE6" s="26">
        <v>0</v>
      </c>
      <c r="AF6" s="36">
        <f>AE6/$AE$7</f>
        <v>0</v>
      </c>
      <c r="AK6" s="3"/>
      <c r="AM6" s="19">
        <v>4</v>
      </c>
      <c r="AN6" s="20" t="s">
        <v>26</v>
      </c>
      <c r="AO6" s="21">
        <v>0</v>
      </c>
      <c r="AP6" s="30">
        <f>AO6/$AO$8</f>
        <v>0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>
        <f t="shared" si="0"/>
        <v>0</v>
      </c>
      <c r="I7" s="3"/>
      <c r="J7" s="2"/>
      <c r="K7" s="2"/>
      <c r="L7" s="2"/>
      <c r="M7" s="2"/>
      <c r="N7" s="24"/>
      <c r="P7" s="92" t="s">
        <v>28</v>
      </c>
      <c r="Q7" s="93"/>
      <c r="R7" s="37">
        <f>SUM(R3:R6)</f>
        <v>5</v>
      </c>
      <c r="S7" s="38">
        <f>R7/$R$7</f>
        <v>1</v>
      </c>
      <c r="T7" s="39" t="s">
        <v>29</v>
      </c>
      <c r="AA7" s="40" t="s">
        <v>10</v>
      </c>
      <c r="AB7" s="41">
        <f>SUM(AB4:AB6)</f>
        <v>0</v>
      </c>
      <c r="AC7" s="41">
        <f>SUM(AC4:AC6)</f>
        <v>5</v>
      </c>
      <c r="AD7" s="41">
        <f>SUM(AD4:AD6)</f>
        <v>0</v>
      </c>
      <c r="AE7" s="41">
        <f>SUM(AE4:AE6)</f>
        <v>5</v>
      </c>
      <c r="AF7" s="42">
        <f>AE7/$AE$7</f>
        <v>1</v>
      </c>
      <c r="AK7" s="3"/>
      <c r="AM7" s="43">
        <v>5</v>
      </c>
      <c r="AN7" s="44" t="s">
        <v>30</v>
      </c>
      <c r="AO7" s="21">
        <v>0</v>
      </c>
      <c r="AP7" s="45">
        <f>AO7/$AO$8</f>
        <v>0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>
        <f t="shared" si="0"/>
        <v>0</v>
      </c>
      <c r="I8" s="3"/>
      <c r="J8" s="2"/>
      <c r="K8" s="2"/>
      <c r="L8" s="2"/>
      <c r="M8" s="2"/>
      <c r="N8" s="24"/>
      <c r="AM8" s="78" t="s">
        <v>10</v>
      </c>
      <c r="AN8" s="79"/>
      <c r="AO8" s="46">
        <f>SUM(AO3:AO7)</f>
        <v>5</v>
      </c>
      <c r="AP8" s="47">
        <f>SUM(AP3:AP7)</f>
        <v>1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0</v>
      </c>
      <c r="H9" s="10">
        <f t="shared" si="0"/>
        <v>0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>
        <f t="shared" si="0"/>
        <v>0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>
        <f t="shared" si="0"/>
        <v>0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>
        <f t="shared" si="0"/>
        <v>0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5</v>
      </c>
      <c r="H13" s="54">
        <f>SUM(H3:H12)</f>
        <v>1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AM8:AN8"/>
    <mergeCell ref="E2:H2"/>
    <mergeCell ref="P2:S2"/>
    <mergeCell ref="AA2:AF2"/>
    <mergeCell ref="AM2:AP2"/>
    <mergeCell ref="P7:Q7"/>
  </mergeCells>
  <pageMargins left="0.7" right="0.7" top="0.75" bottom="0.75" header="0.3" footer="0.3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zoomScaleNormal="100" workbookViewId="0">
      <selection activeCell="AR6" sqref="AR6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80" t="s">
        <v>0</v>
      </c>
      <c r="F2" s="81"/>
      <c r="G2" s="81"/>
      <c r="H2" s="82"/>
      <c r="I2" s="2"/>
      <c r="J2" s="2"/>
      <c r="K2" s="2"/>
      <c r="L2" s="2"/>
      <c r="M2" s="2"/>
      <c r="N2" s="6"/>
      <c r="O2" s="6"/>
      <c r="P2" s="83" t="s">
        <v>1</v>
      </c>
      <c r="Q2" s="84"/>
      <c r="R2" s="84"/>
      <c r="S2" s="85"/>
      <c r="T2" s="3"/>
      <c r="X2" s="6"/>
      <c r="Y2" s="6"/>
      <c r="Z2" s="6"/>
      <c r="AA2" s="86" t="s">
        <v>2</v>
      </c>
      <c r="AB2" s="87"/>
      <c r="AC2" s="87"/>
      <c r="AD2" s="87"/>
      <c r="AE2" s="87"/>
      <c r="AF2" s="88"/>
      <c r="AJ2" s="2"/>
      <c r="AK2" s="6"/>
      <c r="AL2" s="6"/>
      <c r="AM2" s="89" t="s">
        <v>3</v>
      </c>
      <c r="AN2" s="90"/>
      <c r="AO2" s="90"/>
      <c r="AP2" s="91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9</v>
      </c>
      <c r="H3" s="10">
        <f t="shared" ref="H3:H12" si="0">G3/$G$13</f>
        <v>0.6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5</v>
      </c>
      <c r="S3" s="13">
        <f>R3/$R$7</f>
        <v>0.33333333333333331</v>
      </c>
      <c r="T3" s="14" t="s">
        <v>6</v>
      </c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>
        <f>AO3/$AO$8</f>
        <v>0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>
        <f t="shared" si="0"/>
        <v>0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10</v>
      </c>
      <c r="S4" s="13">
        <f>R4/$R$7</f>
        <v>0.66666666666666663</v>
      </c>
      <c r="T4" s="3" t="s">
        <v>15</v>
      </c>
      <c r="AA4" s="26" t="s">
        <v>16</v>
      </c>
      <c r="AB4" s="27">
        <v>0</v>
      </c>
      <c r="AC4" s="27">
        <v>2</v>
      </c>
      <c r="AD4" s="27">
        <v>1</v>
      </c>
      <c r="AE4" s="26">
        <v>3</v>
      </c>
      <c r="AF4" s="28">
        <f>AE4/$AE$7</f>
        <v>0.2</v>
      </c>
      <c r="AJ4" s="2"/>
      <c r="AK4" s="1"/>
      <c r="AL4" s="1"/>
      <c r="AM4" s="19">
        <v>2</v>
      </c>
      <c r="AN4" s="29" t="s">
        <v>17</v>
      </c>
      <c r="AO4" s="21">
        <v>5</v>
      </c>
      <c r="AP4" s="30">
        <f>AO4/$AO$8</f>
        <v>0.33333333333333331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2</v>
      </c>
      <c r="H5" s="10">
        <f t="shared" si="0"/>
        <v>0.13333333333333333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>
        <f>R5/$R$7</f>
        <v>0</v>
      </c>
      <c r="T5" s="3"/>
      <c r="AA5" s="26" t="s">
        <v>20</v>
      </c>
      <c r="AB5" s="27">
        <v>3</v>
      </c>
      <c r="AC5" s="27">
        <v>9</v>
      </c>
      <c r="AD5" s="27">
        <v>0</v>
      </c>
      <c r="AE5" s="26">
        <v>12</v>
      </c>
      <c r="AF5" s="28">
        <f>AE5/$AE$7</f>
        <v>0.8</v>
      </c>
      <c r="AI5" s="31"/>
      <c r="AJ5" s="2"/>
      <c r="AK5" s="1"/>
      <c r="AL5" s="2"/>
      <c r="AM5" s="19">
        <v>3</v>
      </c>
      <c r="AN5" s="29" t="s">
        <v>21</v>
      </c>
      <c r="AO5" s="21">
        <v>4</v>
      </c>
      <c r="AP5" s="30">
        <f>AO5/$AO$8</f>
        <v>0.26666666666666666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2</v>
      </c>
      <c r="H6" s="10">
        <f t="shared" si="0"/>
        <v>0.13333333333333333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0</v>
      </c>
      <c r="S6" s="34">
        <f>R6/$R$7</f>
        <v>0</v>
      </c>
      <c r="T6" s="3" t="s">
        <v>24</v>
      </c>
      <c r="AA6" s="35" t="s">
        <v>25</v>
      </c>
      <c r="AB6" s="27">
        <v>0</v>
      </c>
      <c r="AC6" s="27">
        <v>0</v>
      </c>
      <c r="AD6" s="27">
        <v>0</v>
      </c>
      <c r="AE6" s="26">
        <v>0</v>
      </c>
      <c r="AF6" s="36">
        <f>AE6/$AE$7</f>
        <v>0</v>
      </c>
      <c r="AK6" s="3"/>
      <c r="AM6" s="19">
        <v>4</v>
      </c>
      <c r="AN6" s="20" t="s">
        <v>26</v>
      </c>
      <c r="AO6" s="21">
        <v>6</v>
      </c>
      <c r="AP6" s="30">
        <f>AO6/$AO$8</f>
        <v>0.4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>
        <f t="shared" si="0"/>
        <v>0</v>
      </c>
      <c r="I7" s="3"/>
      <c r="J7" s="2"/>
      <c r="K7" s="2"/>
      <c r="L7" s="2"/>
      <c r="M7" s="2"/>
      <c r="N7" s="24"/>
      <c r="P7" s="92" t="s">
        <v>28</v>
      </c>
      <c r="Q7" s="93"/>
      <c r="R7" s="37">
        <f>SUM(R3:R6)</f>
        <v>15</v>
      </c>
      <c r="S7" s="38">
        <f>R7/$R$7</f>
        <v>1</v>
      </c>
      <c r="T7" s="39" t="s">
        <v>29</v>
      </c>
      <c r="AA7" s="40" t="s">
        <v>10</v>
      </c>
      <c r="AB7" s="41">
        <f>SUM(AB4:AB6)</f>
        <v>3</v>
      </c>
      <c r="AC7" s="41">
        <f>SUM(AC4:AC6)</f>
        <v>11</v>
      </c>
      <c r="AD7" s="41">
        <f>SUM(AD4:AD6)</f>
        <v>1</v>
      </c>
      <c r="AE7" s="41">
        <f>SUM(AE4:AE6)</f>
        <v>15</v>
      </c>
      <c r="AF7" s="42">
        <f>AE7/$AE$7</f>
        <v>1</v>
      </c>
      <c r="AK7" s="3"/>
      <c r="AM7" s="43">
        <v>5</v>
      </c>
      <c r="AN7" s="44" t="s">
        <v>30</v>
      </c>
      <c r="AO7" s="21">
        <v>0</v>
      </c>
      <c r="AP7" s="45">
        <f>AO7/$AO$8</f>
        <v>0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>
        <f t="shared" si="0"/>
        <v>0</v>
      </c>
      <c r="I8" s="3"/>
      <c r="J8" s="2"/>
      <c r="K8" s="2"/>
      <c r="L8" s="2"/>
      <c r="M8" s="2"/>
      <c r="N8" s="24"/>
      <c r="AM8" s="78" t="s">
        <v>10</v>
      </c>
      <c r="AN8" s="79"/>
      <c r="AO8" s="46">
        <f>SUM(AO3:AO7)</f>
        <v>15</v>
      </c>
      <c r="AP8" s="47">
        <f>SUM(AP3:AP7)</f>
        <v>1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2</v>
      </c>
      <c r="H9" s="10">
        <f t="shared" si="0"/>
        <v>0.13333333333333333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>
        <f t="shared" si="0"/>
        <v>0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>
        <f t="shared" si="0"/>
        <v>0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>
        <f t="shared" si="0"/>
        <v>0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15</v>
      </c>
      <c r="H13" s="54">
        <f>SUM(H3:H12)</f>
        <v>0.99999999999999989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AM8:AN8"/>
    <mergeCell ref="E2:H2"/>
    <mergeCell ref="P2:S2"/>
    <mergeCell ref="AA2:AF2"/>
    <mergeCell ref="AM2:AP2"/>
    <mergeCell ref="P7:Q7"/>
  </mergeCells>
  <pageMargins left="0.7" right="0.7" top="0.75" bottom="0.75" header="0.3" footer="0.3"/>
  <pageSetup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zoomScaleNormal="100" workbookViewId="0">
      <selection activeCell="AQ6" sqref="AQ6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80" t="s">
        <v>0</v>
      </c>
      <c r="F2" s="81"/>
      <c r="G2" s="81"/>
      <c r="H2" s="82"/>
      <c r="I2" s="2"/>
      <c r="J2" s="2"/>
      <c r="K2" s="2"/>
      <c r="L2" s="2"/>
      <c r="M2" s="2"/>
      <c r="N2" s="6"/>
      <c r="O2" s="6"/>
      <c r="P2" s="83" t="s">
        <v>1</v>
      </c>
      <c r="Q2" s="84"/>
      <c r="R2" s="84"/>
      <c r="S2" s="85"/>
      <c r="T2" s="3"/>
      <c r="X2" s="6"/>
      <c r="Y2" s="6"/>
      <c r="Z2" s="6"/>
      <c r="AA2" s="86" t="s">
        <v>2</v>
      </c>
      <c r="AB2" s="87"/>
      <c r="AC2" s="87"/>
      <c r="AD2" s="87"/>
      <c r="AE2" s="87"/>
      <c r="AF2" s="88"/>
      <c r="AJ2" s="2"/>
      <c r="AK2" s="6"/>
      <c r="AL2" s="6"/>
      <c r="AM2" s="89" t="s">
        <v>3</v>
      </c>
      <c r="AN2" s="90"/>
      <c r="AO2" s="90"/>
      <c r="AP2" s="91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7</v>
      </c>
      <c r="H3" s="10">
        <f t="shared" ref="H3:H12" si="0">G3/$G$13</f>
        <v>0.875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2</v>
      </c>
      <c r="S3" s="13">
        <f>R3/$R$7</f>
        <v>0.25</v>
      </c>
      <c r="T3" s="14" t="s">
        <v>6</v>
      </c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>
        <f>AO3/$AO$8</f>
        <v>0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>
        <f t="shared" si="0"/>
        <v>0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6</v>
      </c>
      <c r="S4" s="13">
        <f>R4/$R$7</f>
        <v>0.75</v>
      </c>
      <c r="T4" s="3" t="s">
        <v>15</v>
      </c>
      <c r="AA4" s="26" t="s">
        <v>16</v>
      </c>
      <c r="AB4" s="27">
        <v>1</v>
      </c>
      <c r="AC4" s="27">
        <v>0</v>
      </c>
      <c r="AD4" s="27">
        <v>1</v>
      </c>
      <c r="AE4" s="26">
        <v>2</v>
      </c>
      <c r="AF4" s="28">
        <f>AE4/$AE$7</f>
        <v>0.25</v>
      </c>
      <c r="AJ4" s="2"/>
      <c r="AK4" s="1"/>
      <c r="AL4" s="1"/>
      <c r="AM4" s="19">
        <v>2</v>
      </c>
      <c r="AN4" s="29" t="s">
        <v>17</v>
      </c>
      <c r="AO4" s="21">
        <v>2</v>
      </c>
      <c r="AP4" s="30">
        <f>AO4/$AO$8</f>
        <v>0.25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0</v>
      </c>
      <c r="H5" s="10">
        <f t="shared" si="0"/>
        <v>0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>
        <f>R5/$R$7</f>
        <v>0</v>
      </c>
      <c r="T5" s="3"/>
      <c r="AA5" s="26" t="s">
        <v>20</v>
      </c>
      <c r="AB5" s="27">
        <v>3</v>
      </c>
      <c r="AC5" s="27">
        <v>2</v>
      </c>
      <c r="AD5" s="27">
        <v>1</v>
      </c>
      <c r="AE5" s="26">
        <v>6</v>
      </c>
      <c r="AF5" s="28">
        <f>AE5/$AE$7</f>
        <v>0.75</v>
      </c>
      <c r="AI5" s="31"/>
      <c r="AJ5" s="2"/>
      <c r="AK5" s="1"/>
      <c r="AL5" s="2"/>
      <c r="AM5" s="19">
        <v>3</v>
      </c>
      <c r="AN5" s="29" t="s">
        <v>21</v>
      </c>
      <c r="AO5" s="21">
        <v>0</v>
      </c>
      <c r="AP5" s="30">
        <f>AO5/$AO$8</f>
        <v>0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0</v>
      </c>
      <c r="H6" s="10">
        <f t="shared" si="0"/>
        <v>0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0</v>
      </c>
      <c r="S6" s="34">
        <f>R6/$R$7</f>
        <v>0</v>
      </c>
      <c r="T6" s="3" t="s">
        <v>24</v>
      </c>
      <c r="AA6" s="35" t="s">
        <v>25</v>
      </c>
      <c r="AB6" s="27">
        <v>0</v>
      </c>
      <c r="AC6" s="27">
        <v>0</v>
      </c>
      <c r="AD6" s="27">
        <v>0</v>
      </c>
      <c r="AE6" s="26">
        <v>0</v>
      </c>
      <c r="AF6" s="36">
        <f>AE6/$AE$7</f>
        <v>0</v>
      </c>
      <c r="AK6" s="3"/>
      <c r="AM6" s="19">
        <v>4</v>
      </c>
      <c r="AN6" s="20" t="s">
        <v>26</v>
      </c>
      <c r="AO6" s="21">
        <v>6</v>
      </c>
      <c r="AP6" s="30">
        <f>AO6/$AO$8</f>
        <v>0.75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>
        <f t="shared" si="0"/>
        <v>0</v>
      </c>
      <c r="I7" s="3"/>
      <c r="J7" s="2"/>
      <c r="K7" s="2"/>
      <c r="L7" s="2"/>
      <c r="M7" s="2"/>
      <c r="N7" s="24"/>
      <c r="P7" s="92" t="s">
        <v>28</v>
      </c>
      <c r="Q7" s="93"/>
      <c r="R7" s="37">
        <f>SUM(R3:R6)</f>
        <v>8</v>
      </c>
      <c r="S7" s="38">
        <f>R7/$R$7</f>
        <v>1</v>
      </c>
      <c r="T7" s="39" t="s">
        <v>29</v>
      </c>
      <c r="AA7" s="40" t="s">
        <v>10</v>
      </c>
      <c r="AB7" s="41">
        <f>SUM(AB4:AB6)</f>
        <v>4</v>
      </c>
      <c r="AC7" s="41">
        <f>SUM(AC4:AC6)</f>
        <v>2</v>
      </c>
      <c r="AD7" s="41">
        <f>SUM(AD4:AD6)</f>
        <v>2</v>
      </c>
      <c r="AE7" s="41">
        <f>SUM(AE4:AE6)</f>
        <v>8</v>
      </c>
      <c r="AF7" s="42">
        <f>AE7/$AE$7</f>
        <v>1</v>
      </c>
      <c r="AK7" s="3"/>
      <c r="AM7" s="43">
        <v>5</v>
      </c>
      <c r="AN7" s="44" t="s">
        <v>30</v>
      </c>
      <c r="AO7" s="21">
        <v>0</v>
      </c>
      <c r="AP7" s="45">
        <f>AO7/$AO$8</f>
        <v>0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>
        <f t="shared" si="0"/>
        <v>0</v>
      </c>
      <c r="I8" s="3"/>
      <c r="J8" s="2"/>
      <c r="K8" s="2"/>
      <c r="L8" s="2"/>
      <c r="M8" s="2"/>
      <c r="N8" s="24"/>
      <c r="AM8" s="78" t="s">
        <v>10</v>
      </c>
      <c r="AN8" s="79"/>
      <c r="AO8" s="46">
        <f>SUM(AO3:AO7)</f>
        <v>8</v>
      </c>
      <c r="AP8" s="47">
        <f>SUM(AP3:AP7)</f>
        <v>1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1</v>
      </c>
      <c r="H9" s="10">
        <f t="shared" si="0"/>
        <v>0.125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>
        <f t="shared" si="0"/>
        <v>0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>
        <f t="shared" si="0"/>
        <v>0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>
        <f t="shared" si="0"/>
        <v>0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8</v>
      </c>
      <c r="H13" s="54">
        <f>SUM(H3:H12)</f>
        <v>1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AM8:AN8"/>
    <mergeCell ref="E2:H2"/>
    <mergeCell ref="P2:S2"/>
    <mergeCell ref="AA2:AF2"/>
    <mergeCell ref="AM2:AP2"/>
    <mergeCell ref="P7:Q7"/>
  </mergeCells>
  <pageMargins left="0.7" right="0.7" top="0.75" bottom="0.75" header="0.3" footer="0.3"/>
  <pageSetup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topLeftCell="A43" zoomScaleNormal="100" workbookViewId="0">
      <selection activeCell="AR6" sqref="AR6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80" t="s">
        <v>0</v>
      </c>
      <c r="F2" s="81"/>
      <c r="G2" s="81"/>
      <c r="H2" s="82"/>
      <c r="I2" s="2"/>
      <c r="J2" s="2"/>
      <c r="K2" s="2"/>
      <c r="L2" s="2"/>
      <c r="M2" s="2"/>
      <c r="N2" s="6"/>
      <c r="O2" s="6"/>
      <c r="P2" s="83" t="s">
        <v>1</v>
      </c>
      <c r="Q2" s="84"/>
      <c r="R2" s="84"/>
      <c r="S2" s="85"/>
      <c r="T2" s="3"/>
      <c r="X2" s="6"/>
      <c r="Y2" s="6"/>
      <c r="Z2" s="6"/>
      <c r="AA2" s="86" t="s">
        <v>2</v>
      </c>
      <c r="AB2" s="87"/>
      <c r="AC2" s="87"/>
      <c r="AD2" s="87"/>
      <c r="AE2" s="87"/>
      <c r="AF2" s="88"/>
      <c r="AJ2" s="2"/>
      <c r="AK2" s="6"/>
      <c r="AL2" s="6"/>
      <c r="AM2" s="89" t="s">
        <v>3</v>
      </c>
      <c r="AN2" s="90"/>
      <c r="AO2" s="90"/>
      <c r="AP2" s="91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3</v>
      </c>
      <c r="H3" s="10">
        <f t="shared" ref="H3:H12" si="0">G3/$G$13</f>
        <v>0.375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2</v>
      </c>
      <c r="S3" s="13">
        <f>R3/$R$7</f>
        <v>0.25</v>
      </c>
      <c r="T3" s="14" t="s">
        <v>6</v>
      </c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>
        <f>AO3/$AO$8</f>
        <v>0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>
        <f t="shared" si="0"/>
        <v>0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6</v>
      </c>
      <c r="S4" s="13">
        <f>R4/$R$7</f>
        <v>0.75</v>
      </c>
      <c r="T4" s="3" t="s">
        <v>15</v>
      </c>
      <c r="AA4" s="26" t="s">
        <v>16</v>
      </c>
      <c r="AB4" s="27">
        <v>0</v>
      </c>
      <c r="AC4" s="27">
        <v>0</v>
      </c>
      <c r="AD4" s="27">
        <v>0</v>
      </c>
      <c r="AE4" s="26">
        <v>0</v>
      </c>
      <c r="AF4" s="28">
        <f>AE4/$AE$7</f>
        <v>0</v>
      </c>
      <c r="AJ4" s="2"/>
      <c r="AK4" s="1"/>
      <c r="AL4" s="1"/>
      <c r="AM4" s="19">
        <v>2</v>
      </c>
      <c r="AN4" s="29" t="s">
        <v>17</v>
      </c>
      <c r="AO4" s="21">
        <v>2</v>
      </c>
      <c r="AP4" s="30">
        <f>AO4/$AO$8</f>
        <v>0.25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0</v>
      </c>
      <c r="H5" s="10">
        <f t="shared" si="0"/>
        <v>0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>
        <f>R5/$R$7</f>
        <v>0</v>
      </c>
      <c r="T5" s="3"/>
      <c r="AA5" s="26" t="s">
        <v>20</v>
      </c>
      <c r="AB5" s="27">
        <v>2</v>
      </c>
      <c r="AC5" s="27">
        <v>6</v>
      </c>
      <c r="AD5" s="27">
        <v>0</v>
      </c>
      <c r="AE5" s="26">
        <v>8</v>
      </c>
      <c r="AF5" s="28">
        <f>AE5/$AE$7</f>
        <v>1</v>
      </c>
      <c r="AI5" s="31"/>
      <c r="AJ5" s="2"/>
      <c r="AK5" s="1"/>
      <c r="AL5" s="2"/>
      <c r="AM5" s="19">
        <v>3</v>
      </c>
      <c r="AN5" s="29" t="s">
        <v>21</v>
      </c>
      <c r="AO5" s="21">
        <v>1</v>
      </c>
      <c r="AP5" s="30">
        <f>AO5/$AO$8</f>
        <v>0.125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4</v>
      </c>
      <c r="H6" s="10">
        <f t="shared" si="0"/>
        <v>0.5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0</v>
      </c>
      <c r="S6" s="34">
        <f>R6/$R$7</f>
        <v>0</v>
      </c>
      <c r="T6" s="3" t="s">
        <v>24</v>
      </c>
      <c r="AA6" s="35" t="s">
        <v>25</v>
      </c>
      <c r="AB6" s="27">
        <v>0</v>
      </c>
      <c r="AC6" s="27">
        <v>0</v>
      </c>
      <c r="AD6" s="27">
        <v>0</v>
      </c>
      <c r="AE6" s="26">
        <v>0</v>
      </c>
      <c r="AF6" s="36">
        <f>AE6/$AE$7</f>
        <v>0</v>
      </c>
      <c r="AK6" s="3"/>
      <c r="AM6" s="19">
        <v>4</v>
      </c>
      <c r="AN6" s="20" t="s">
        <v>26</v>
      </c>
      <c r="AO6" s="21">
        <v>4</v>
      </c>
      <c r="AP6" s="30">
        <f>AO6/$AO$8</f>
        <v>0.5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>
        <f t="shared" si="0"/>
        <v>0</v>
      </c>
      <c r="I7" s="3"/>
      <c r="J7" s="2"/>
      <c r="K7" s="2"/>
      <c r="L7" s="2"/>
      <c r="M7" s="2"/>
      <c r="N7" s="24"/>
      <c r="P7" s="92" t="s">
        <v>28</v>
      </c>
      <c r="Q7" s="93"/>
      <c r="R7" s="37">
        <f>SUM(R3:R6)</f>
        <v>8</v>
      </c>
      <c r="S7" s="38">
        <f>R7/$R$7</f>
        <v>1</v>
      </c>
      <c r="T7" s="39" t="s">
        <v>29</v>
      </c>
      <c r="AA7" s="40" t="s">
        <v>10</v>
      </c>
      <c r="AB7" s="41">
        <f>SUM(AB4:AB6)</f>
        <v>2</v>
      </c>
      <c r="AC7" s="41">
        <f>SUM(AC4:AC6)</f>
        <v>6</v>
      </c>
      <c r="AD7" s="41">
        <f>SUM(AD4:AD6)</f>
        <v>0</v>
      </c>
      <c r="AE7" s="41">
        <f>SUM(AE4:AE6)</f>
        <v>8</v>
      </c>
      <c r="AF7" s="42">
        <f>AE7/$AE$7</f>
        <v>1</v>
      </c>
      <c r="AK7" s="3"/>
      <c r="AM7" s="43">
        <v>5</v>
      </c>
      <c r="AN7" s="44" t="s">
        <v>30</v>
      </c>
      <c r="AO7" s="21">
        <v>1</v>
      </c>
      <c r="AP7" s="45">
        <f>AO7/$AO$8</f>
        <v>0.125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>
        <f t="shared" si="0"/>
        <v>0</v>
      </c>
      <c r="I8" s="3"/>
      <c r="J8" s="2"/>
      <c r="K8" s="2"/>
      <c r="L8" s="2"/>
      <c r="M8" s="2"/>
      <c r="N8" s="24"/>
      <c r="AM8" s="78" t="s">
        <v>10</v>
      </c>
      <c r="AN8" s="79"/>
      <c r="AO8" s="46">
        <f>SUM(AO3:AO7)</f>
        <v>8</v>
      </c>
      <c r="AP8" s="47">
        <f>SUM(AP3:AP7)</f>
        <v>1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1</v>
      </c>
      <c r="H9" s="10">
        <f t="shared" si="0"/>
        <v>0.125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>
        <f t="shared" si="0"/>
        <v>0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>
        <f t="shared" si="0"/>
        <v>0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>
        <f t="shared" si="0"/>
        <v>0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8</v>
      </c>
      <c r="H13" s="54">
        <f>SUM(H3:H12)</f>
        <v>1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AM8:AN8"/>
    <mergeCell ref="E2:H2"/>
    <mergeCell ref="P2:S2"/>
    <mergeCell ref="AA2:AF2"/>
    <mergeCell ref="AM2:AP2"/>
    <mergeCell ref="P7:Q7"/>
  </mergeCells>
  <pageMargins left="0.7" right="0.7" top="0.75" bottom="0.75" header="0.3" footer="0.3"/>
  <pageSetup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zoomScaleNormal="100" workbookViewId="0">
      <selection activeCell="AS7" sqref="AS7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80" t="s">
        <v>0</v>
      </c>
      <c r="F2" s="81"/>
      <c r="G2" s="81"/>
      <c r="H2" s="82"/>
      <c r="I2" s="2"/>
      <c r="J2" s="2"/>
      <c r="K2" s="2"/>
      <c r="L2" s="2"/>
      <c r="M2" s="2"/>
      <c r="N2" s="6"/>
      <c r="O2" s="6"/>
      <c r="P2" s="83" t="s">
        <v>1</v>
      </c>
      <c r="Q2" s="84"/>
      <c r="R2" s="84"/>
      <c r="S2" s="85"/>
      <c r="T2" s="3"/>
      <c r="X2" s="6"/>
      <c r="Y2" s="6"/>
      <c r="Z2" s="6"/>
      <c r="AA2" s="86" t="s">
        <v>2</v>
      </c>
      <c r="AB2" s="87"/>
      <c r="AC2" s="87"/>
      <c r="AD2" s="87"/>
      <c r="AE2" s="87"/>
      <c r="AF2" s="88"/>
      <c r="AJ2" s="2"/>
      <c r="AK2" s="6"/>
      <c r="AL2" s="6"/>
      <c r="AM2" s="89" t="s">
        <v>3</v>
      </c>
      <c r="AN2" s="90"/>
      <c r="AO2" s="90"/>
      <c r="AP2" s="91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3</v>
      </c>
      <c r="H3" s="10">
        <f t="shared" ref="H3:H12" si="0">G3/$G$13</f>
        <v>0.17647058823529413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2</v>
      </c>
      <c r="S3" s="13">
        <f>R3/$R$7</f>
        <v>0.11764705882352941</v>
      </c>
      <c r="T3" s="14" t="s">
        <v>6</v>
      </c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>
        <f>AO3/$AO$8</f>
        <v>0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>
        <f t="shared" si="0"/>
        <v>0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11</v>
      </c>
      <c r="S4" s="13">
        <f>R4/$R$7</f>
        <v>0.6470588235294118</v>
      </c>
      <c r="T4" s="3" t="s">
        <v>15</v>
      </c>
      <c r="AA4" s="26" t="s">
        <v>16</v>
      </c>
      <c r="AB4" s="27">
        <v>1</v>
      </c>
      <c r="AC4" s="27">
        <v>0</v>
      </c>
      <c r="AD4" s="27">
        <v>0</v>
      </c>
      <c r="AE4" s="26">
        <v>1</v>
      </c>
      <c r="AF4" s="28">
        <f>AE4/$AE$7</f>
        <v>5.8823529411764705E-2</v>
      </c>
      <c r="AJ4" s="2"/>
      <c r="AK4" s="1"/>
      <c r="AL4" s="1"/>
      <c r="AM4" s="19">
        <v>2</v>
      </c>
      <c r="AN4" s="29" t="s">
        <v>17</v>
      </c>
      <c r="AO4" s="21">
        <v>3</v>
      </c>
      <c r="AP4" s="30">
        <f>AO4/$AO$8</f>
        <v>0.17647058823529413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5</v>
      </c>
      <c r="H5" s="10">
        <f t="shared" si="0"/>
        <v>0.29411764705882354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>
        <f>R5/$R$7</f>
        <v>0</v>
      </c>
      <c r="T5" s="3"/>
      <c r="AA5" s="26" t="s">
        <v>20</v>
      </c>
      <c r="AB5" s="27">
        <v>0</v>
      </c>
      <c r="AC5" s="27">
        <v>10</v>
      </c>
      <c r="AD5" s="27">
        <v>0</v>
      </c>
      <c r="AE5" s="26">
        <v>10</v>
      </c>
      <c r="AF5" s="28">
        <f>AE5/$AE$7</f>
        <v>0.58823529411764708</v>
      </c>
      <c r="AI5" s="31"/>
      <c r="AJ5" s="2"/>
      <c r="AK5" s="1"/>
      <c r="AL5" s="2"/>
      <c r="AM5" s="19">
        <v>3</v>
      </c>
      <c r="AN5" s="29" t="s">
        <v>21</v>
      </c>
      <c r="AO5" s="21">
        <v>3</v>
      </c>
      <c r="AP5" s="30">
        <f>AO5/$AO$8</f>
        <v>0.17647058823529413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0</v>
      </c>
      <c r="H6" s="10">
        <f t="shared" si="0"/>
        <v>0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4</v>
      </c>
      <c r="S6" s="34">
        <f>R6/$R$7</f>
        <v>0.23529411764705882</v>
      </c>
      <c r="T6" s="3" t="s">
        <v>24</v>
      </c>
      <c r="AA6" s="35" t="s">
        <v>25</v>
      </c>
      <c r="AB6" s="27">
        <v>0</v>
      </c>
      <c r="AC6" s="27">
        <v>0</v>
      </c>
      <c r="AD6" s="27">
        <v>6</v>
      </c>
      <c r="AE6" s="26">
        <v>6</v>
      </c>
      <c r="AF6" s="36">
        <f>AE6/$AE$7</f>
        <v>0.35294117647058826</v>
      </c>
      <c r="AK6" s="3"/>
      <c r="AM6" s="19">
        <v>4</v>
      </c>
      <c r="AN6" s="20" t="s">
        <v>26</v>
      </c>
      <c r="AO6" s="21">
        <v>9</v>
      </c>
      <c r="AP6" s="30">
        <f>AO6/$AO$8</f>
        <v>0.52941176470588236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>
        <f t="shared" si="0"/>
        <v>0</v>
      </c>
      <c r="I7" s="3"/>
      <c r="J7" s="2"/>
      <c r="K7" s="2"/>
      <c r="L7" s="2"/>
      <c r="M7" s="2"/>
      <c r="N7" s="24"/>
      <c r="P7" s="92" t="s">
        <v>28</v>
      </c>
      <c r="Q7" s="93"/>
      <c r="R7" s="37">
        <f>SUM(R3:R6)</f>
        <v>17</v>
      </c>
      <c r="S7" s="38">
        <f>R7/$R$7</f>
        <v>1</v>
      </c>
      <c r="T7" s="39" t="s">
        <v>29</v>
      </c>
      <c r="AA7" s="40" t="s">
        <v>10</v>
      </c>
      <c r="AB7" s="41">
        <f>SUM(AB4:AB6)</f>
        <v>1</v>
      </c>
      <c r="AC7" s="41">
        <f>SUM(AC4:AC6)</f>
        <v>10</v>
      </c>
      <c r="AD7" s="41">
        <f>SUM(AD4:AD6)</f>
        <v>6</v>
      </c>
      <c r="AE7" s="41">
        <f>SUM(AE4:AE6)</f>
        <v>17</v>
      </c>
      <c r="AF7" s="42">
        <f>AE7/$AE$7</f>
        <v>1</v>
      </c>
      <c r="AK7" s="3"/>
      <c r="AM7" s="43">
        <v>5</v>
      </c>
      <c r="AN7" s="44" t="s">
        <v>30</v>
      </c>
      <c r="AO7" s="21">
        <v>2</v>
      </c>
      <c r="AP7" s="45">
        <f>AO7/$AO$8</f>
        <v>0.11764705882352941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>
        <f t="shared" si="0"/>
        <v>0</v>
      </c>
      <c r="I8" s="3"/>
      <c r="J8" s="2"/>
      <c r="K8" s="2"/>
      <c r="L8" s="2"/>
      <c r="M8" s="2"/>
      <c r="N8" s="24"/>
      <c r="AM8" s="78" t="s">
        <v>10</v>
      </c>
      <c r="AN8" s="79"/>
      <c r="AO8" s="46">
        <f>SUM(AO3:AO7)</f>
        <v>17</v>
      </c>
      <c r="AP8" s="47">
        <f>SUM(AP3:AP7)</f>
        <v>1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9</v>
      </c>
      <c r="H9" s="10">
        <f t="shared" si="0"/>
        <v>0.52941176470588236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>
        <f t="shared" si="0"/>
        <v>0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>
        <f t="shared" si="0"/>
        <v>0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>
        <f t="shared" si="0"/>
        <v>0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17</v>
      </c>
      <c r="H13" s="54">
        <f>SUM(H3:H12)</f>
        <v>1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AM8:AN8"/>
    <mergeCell ref="E2:H2"/>
    <mergeCell ref="P2:S2"/>
    <mergeCell ref="AA2:AF2"/>
    <mergeCell ref="AM2:AP2"/>
    <mergeCell ref="P7:Q7"/>
  </mergeCells>
  <pageMargins left="0.7" right="0.7" top="0.75" bottom="0.75" header="0.3" footer="0.3"/>
  <pageSetup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topLeftCell="AD10" zoomScaleNormal="100" workbookViewId="0">
      <selection activeCell="AQ8" sqref="AQ8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80" t="s">
        <v>0</v>
      </c>
      <c r="F2" s="81"/>
      <c r="G2" s="81"/>
      <c r="H2" s="82"/>
      <c r="I2" s="2"/>
      <c r="J2" s="2"/>
      <c r="K2" s="2"/>
      <c r="L2" s="2"/>
      <c r="M2" s="2"/>
      <c r="N2" s="6"/>
      <c r="O2" s="6"/>
      <c r="P2" s="83" t="s">
        <v>1</v>
      </c>
      <c r="Q2" s="84"/>
      <c r="R2" s="84"/>
      <c r="S2" s="85"/>
      <c r="T2" s="3"/>
      <c r="X2" s="6"/>
      <c r="Y2" s="6"/>
      <c r="Z2" s="6"/>
      <c r="AA2" s="86" t="s">
        <v>2</v>
      </c>
      <c r="AB2" s="87"/>
      <c r="AC2" s="87"/>
      <c r="AD2" s="87"/>
      <c r="AE2" s="87"/>
      <c r="AF2" s="88"/>
      <c r="AJ2" s="2"/>
      <c r="AK2" s="6"/>
      <c r="AL2" s="6"/>
      <c r="AM2" s="89" t="s">
        <v>3</v>
      </c>
      <c r="AN2" s="90"/>
      <c r="AO2" s="90"/>
      <c r="AP2" s="91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8</v>
      </c>
      <c r="H3" s="10">
        <f t="shared" ref="H3:H12" si="0">G3/$G$13</f>
        <v>0.5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8</v>
      </c>
      <c r="S3" s="13">
        <f>R3/$R$7</f>
        <v>0.53333333333333333</v>
      </c>
      <c r="T3" s="14" t="s">
        <v>6</v>
      </c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>
        <f>AO3/$AO$8</f>
        <v>0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>
        <f t="shared" si="0"/>
        <v>0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5</v>
      </c>
      <c r="S4" s="13">
        <f>R4/$R$7</f>
        <v>0.33333333333333331</v>
      </c>
      <c r="T4" s="3" t="s">
        <v>15</v>
      </c>
      <c r="AA4" s="26" t="s">
        <v>16</v>
      </c>
      <c r="AB4" s="27">
        <v>0</v>
      </c>
      <c r="AC4" s="27">
        <v>2</v>
      </c>
      <c r="AD4" s="27">
        <v>0</v>
      </c>
      <c r="AE4" s="26">
        <v>2</v>
      </c>
      <c r="AF4" s="28">
        <f>AE4/$AE$7</f>
        <v>0.13333333333333333</v>
      </c>
      <c r="AJ4" s="2"/>
      <c r="AK4" s="1"/>
      <c r="AL4" s="1"/>
      <c r="AM4" s="19">
        <v>2</v>
      </c>
      <c r="AN4" s="29" t="s">
        <v>17</v>
      </c>
      <c r="AO4" s="21">
        <v>0</v>
      </c>
      <c r="AP4" s="30">
        <f>AO4/$AO$8</f>
        <v>0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2</v>
      </c>
      <c r="H5" s="10">
        <f t="shared" si="0"/>
        <v>0.125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>
        <f>R5/$R$7</f>
        <v>0</v>
      </c>
      <c r="T5" s="3"/>
      <c r="AA5" s="26" t="s">
        <v>20</v>
      </c>
      <c r="AB5" s="27">
        <v>0</v>
      </c>
      <c r="AC5" s="27">
        <v>6</v>
      </c>
      <c r="AD5" s="27">
        <v>0</v>
      </c>
      <c r="AE5" s="26">
        <v>6</v>
      </c>
      <c r="AF5" s="28">
        <f>AE5/$AE$7</f>
        <v>0.4</v>
      </c>
      <c r="AI5" s="31"/>
      <c r="AJ5" s="2"/>
      <c r="AK5" s="1"/>
      <c r="AL5" s="2"/>
      <c r="AM5" s="19">
        <v>3</v>
      </c>
      <c r="AN5" s="29" t="s">
        <v>21</v>
      </c>
      <c r="AO5" s="21">
        <v>0</v>
      </c>
      <c r="AP5" s="30">
        <f>AO5/$AO$8</f>
        <v>0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3</v>
      </c>
      <c r="H6" s="10">
        <f t="shared" si="0"/>
        <v>0.1875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2</v>
      </c>
      <c r="S6" s="34">
        <f>R6/$R$7</f>
        <v>0.13333333333333333</v>
      </c>
      <c r="T6" s="3" t="s">
        <v>24</v>
      </c>
      <c r="AA6" s="35" t="s">
        <v>25</v>
      </c>
      <c r="AB6" s="27">
        <v>0</v>
      </c>
      <c r="AC6" s="27">
        <v>0</v>
      </c>
      <c r="AD6" s="27">
        <v>7</v>
      </c>
      <c r="AE6" s="26">
        <v>7</v>
      </c>
      <c r="AF6" s="36">
        <f>AE6/$AE$7</f>
        <v>0.46666666666666667</v>
      </c>
      <c r="AK6" s="3"/>
      <c r="AM6" s="19">
        <v>4</v>
      </c>
      <c r="AN6" s="20" t="s">
        <v>26</v>
      </c>
      <c r="AO6" s="21">
        <v>15</v>
      </c>
      <c r="AP6" s="30">
        <f>AO6/$AO$8</f>
        <v>1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>
        <f t="shared" si="0"/>
        <v>0</v>
      </c>
      <c r="I7" s="3"/>
      <c r="J7" s="2"/>
      <c r="K7" s="2"/>
      <c r="L7" s="2"/>
      <c r="M7" s="2"/>
      <c r="N7" s="24"/>
      <c r="P7" s="92" t="s">
        <v>28</v>
      </c>
      <c r="Q7" s="93"/>
      <c r="R7" s="37">
        <f>SUM(R3:R6)</f>
        <v>15</v>
      </c>
      <c r="S7" s="38">
        <f>R7/$R$7</f>
        <v>1</v>
      </c>
      <c r="T7" s="39" t="s">
        <v>29</v>
      </c>
      <c r="AA7" s="40" t="s">
        <v>10</v>
      </c>
      <c r="AB7" s="41">
        <f>SUM(AB4:AB6)</f>
        <v>0</v>
      </c>
      <c r="AC7" s="41">
        <f>SUM(AC4:AC6)</f>
        <v>8</v>
      </c>
      <c r="AD7" s="41">
        <f>SUM(AD4:AD6)</f>
        <v>7</v>
      </c>
      <c r="AE7" s="41">
        <f>SUM(AE4:AE6)</f>
        <v>15</v>
      </c>
      <c r="AF7" s="42">
        <f>AE7/$AE$7</f>
        <v>1</v>
      </c>
      <c r="AK7" s="3"/>
      <c r="AM7" s="43">
        <v>5</v>
      </c>
      <c r="AN7" s="44" t="s">
        <v>30</v>
      </c>
      <c r="AO7" s="21">
        <v>0</v>
      </c>
      <c r="AP7" s="45">
        <f>AO7/$AO$8</f>
        <v>0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>
        <f t="shared" si="0"/>
        <v>0</v>
      </c>
      <c r="I8" s="3"/>
      <c r="J8" s="2"/>
      <c r="K8" s="2"/>
      <c r="L8" s="2"/>
      <c r="M8" s="2"/>
      <c r="N8" s="24"/>
      <c r="AM8" s="78" t="s">
        <v>10</v>
      </c>
      <c r="AN8" s="79"/>
      <c r="AO8" s="46">
        <f>SUM(AO3:AO7)</f>
        <v>15</v>
      </c>
      <c r="AP8" s="47">
        <f>SUM(AP3:AP7)</f>
        <v>1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2</v>
      </c>
      <c r="H9" s="10">
        <f t="shared" si="0"/>
        <v>0.125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>
        <f t="shared" si="0"/>
        <v>0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>
        <f t="shared" si="0"/>
        <v>0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1</v>
      </c>
      <c r="H12" s="10">
        <f t="shared" si="0"/>
        <v>6.25E-2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16</v>
      </c>
      <c r="H13" s="54">
        <f>SUM(H3:H12)</f>
        <v>1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AM8:AN8"/>
    <mergeCell ref="E2:H2"/>
    <mergeCell ref="P2:S2"/>
    <mergeCell ref="AA2:AF2"/>
    <mergeCell ref="AM2:AP2"/>
    <mergeCell ref="P7:Q7"/>
  </mergeCells>
  <pageMargins left="0.7" right="0.7" top="0.75" bottom="0.75" header="0.3" footer="0.3"/>
  <pageSetup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topLeftCell="R1" zoomScaleNormal="100" workbookViewId="0">
      <selection activeCell="AE7" sqref="AE7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80" t="s">
        <v>0</v>
      </c>
      <c r="F2" s="81"/>
      <c r="G2" s="81"/>
      <c r="H2" s="82"/>
      <c r="I2" s="2"/>
      <c r="J2" s="2"/>
      <c r="K2" s="2"/>
      <c r="L2" s="2"/>
      <c r="M2" s="2"/>
      <c r="N2" s="6"/>
      <c r="O2" s="6"/>
      <c r="P2" s="83" t="s">
        <v>1</v>
      </c>
      <c r="Q2" s="84"/>
      <c r="R2" s="84"/>
      <c r="S2" s="85"/>
      <c r="T2" s="3"/>
      <c r="X2" s="6"/>
      <c r="Y2" s="6"/>
      <c r="Z2" s="6"/>
      <c r="AA2" s="86" t="s">
        <v>2</v>
      </c>
      <c r="AB2" s="87"/>
      <c r="AC2" s="87"/>
      <c r="AD2" s="87"/>
      <c r="AE2" s="87"/>
      <c r="AF2" s="88"/>
      <c r="AJ2" s="2"/>
      <c r="AK2" s="6"/>
      <c r="AL2" s="6"/>
      <c r="AM2" s="89" t="s">
        <v>3</v>
      </c>
      <c r="AN2" s="90"/>
      <c r="AO2" s="90"/>
      <c r="AP2" s="91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6</v>
      </c>
      <c r="H3" s="10">
        <f t="shared" ref="H3:H12" si="0">G3/$G$13</f>
        <v>0.75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3</v>
      </c>
      <c r="S3" s="13">
        <f>R3/$R$7</f>
        <v>0.375</v>
      </c>
      <c r="T3" s="14" t="s">
        <v>6</v>
      </c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>
        <f>AO3/$AO$8</f>
        <v>0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>
        <f t="shared" si="0"/>
        <v>0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5</v>
      </c>
      <c r="S4" s="13">
        <f>R4/$R$7</f>
        <v>0.625</v>
      </c>
      <c r="T4" s="3" t="s">
        <v>15</v>
      </c>
      <c r="AA4" s="26" t="s">
        <v>16</v>
      </c>
      <c r="AB4" s="27">
        <v>0</v>
      </c>
      <c r="AC4" s="27">
        <v>0</v>
      </c>
      <c r="AD4" s="27">
        <v>1</v>
      </c>
      <c r="AE4" s="26">
        <v>1</v>
      </c>
      <c r="AF4" s="28">
        <f>AE4/$AE$7</f>
        <v>0.125</v>
      </c>
      <c r="AJ4" s="2"/>
      <c r="AK4" s="1"/>
      <c r="AL4" s="1"/>
      <c r="AM4" s="19">
        <v>2</v>
      </c>
      <c r="AN4" s="29" t="s">
        <v>17</v>
      </c>
      <c r="AO4" s="21">
        <v>0</v>
      </c>
      <c r="AP4" s="30">
        <f>AO4/$AO$8</f>
        <v>0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0</v>
      </c>
      <c r="H5" s="10">
        <f t="shared" si="0"/>
        <v>0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>
        <f>R5/$R$7</f>
        <v>0</v>
      </c>
      <c r="T5" s="3"/>
      <c r="AA5" s="26" t="s">
        <v>20</v>
      </c>
      <c r="AB5" s="27">
        <v>0</v>
      </c>
      <c r="AC5" s="27">
        <v>2</v>
      </c>
      <c r="AD5" s="27">
        <v>0</v>
      </c>
      <c r="AE5" s="26">
        <v>2</v>
      </c>
      <c r="AF5" s="28">
        <f>AE5/$AE$7</f>
        <v>0.25</v>
      </c>
      <c r="AI5" s="31"/>
      <c r="AJ5" s="2"/>
      <c r="AK5" s="1"/>
      <c r="AL5" s="2"/>
      <c r="AM5" s="19">
        <v>3</v>
      </c>
      <c r="AN5" s="29" t="s">
        <v>21</v>
      </c>
      <c r="AO5" s="21">
        <v>0</v>
      </c>
      <c r="AP5" s="30">
        <f>AO5/$AO$8</f>
        <v>0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2</v>
      </c>
      <c r="H6" s="10">
        <f t="shared" si="0"/>
        <v>0.25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0</v>
      </c>
      <c r="S6" s="34">
        <f>R6/$R$7</f>
        <v>0</v>
      </c>
      <c r="T6" s="3" t="s">
        <v>24</v>
      </c>
      <c r="AA6" s="35" t="s">
        <v>25</v>
      </c>
      <c r="AB6" s="27">
        <v>0</v>
      </c>
      <c r="AC6" s="27">
        <v>0</v>
      </c>
      <c r="AD6" s="27">
        <v>5</v>
      </c>
      <c r="AE6" s="26">
        <v>5</v>
      </c>
      <c r="AF6" s="36">
        <f>AE6/$AE$7</f>
        <v>0.625</v>
      </c>
      <c r="AK6" s="3"/>
      <c r="AM6" s="19">
        <v>4</v>
      </c>
      <c r="AN6" s="20" t="s">
        <v>26</v>
      </c>
      <c r="AO6" s="21">
        <v>6</v>
      </c>
      <c r="AP6" s="30">
        <f>AO6/$AO$8</f>
        <v>0.75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>
        <f t="shared" si="0"/>
        <v>0</v>
      </c>
      <c r="I7" s="3"/>
      <c r="J7" s="2"/>
      <c r="K7" s="2"/>
      <c r="L7" s="2"/>
      <c r="M7" s="2"/>
      <c r="N7" s="24"/>
      <c r="P7" s="92" t="s">
        <v>28</v>
      </c>
      <c r="Q7" s="93"/>
      <c r="R7" s="37">
        <f>SUM(R3:R6)</f>
        <v>8</v>
      </c>
      <c r="S7" s="38">
        <f>R7/$R$7</f>
        <v>1</v>
      </c>
      <c r="T7" s="39" t="s">
        <v>29</v>
      </c>
      <c r="AA7" s="40" t="s">
        <v>10</v>
      </c>
      <c r="AB7" s="41">
        <f>SUM(AB4:AB6)</f>
        <v>0</v>
      </c>
      <c r="AC7" s="41">
        <f>SUM(AC4:AC6)</f>
        <v>2</v>
      </c>
      <c r="AD7" s="41">
        <f>SUM(AD4:AD6)</f>
        <v>6</v>
      </c>
      <c r="AE7" s="41">
        <f>SUM(AE4:AE6)</f>
        <v>8</v>
      </c>
      <c r="AF7" s="42">
        <f>AE7/$AE$7</f>
        <v>1</v>
      </c>
      <c r="AK7" s="3"/>
      <c r="AM7" s="43">
        <v>5</v>
      </c>
      <c r="AN7" s="44" t="s">
        <v>30</v>
      </c>
      <c r="AO7" s="21">
        <v>2</v>
      </c>
      <c r="AP7" s="45">
        <f>AO7/$AO$8</f>
        <v>0.25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>
        <f t="shared" si="0"/>
        <v>0</v>
      </c>
      <c r="I8" s="3"/>
      <c r="J8" s="2"/>
      <c r="K8" s="2"/>
      <c r="L8" s="2"/>
      <c r="M8" s="2"/>
      <c r="N8" s="24"/>
      <c r="AM8" s="78" t="s">
        <v>10</v>
      </c>
      <c r="AN8" s="79"/>
      <c r="AO8" s="46">
        <f>SUM(AO3:AO7)</f>
        <v>8</v>
      </c>
      <c r="AP8" s="47">
        <f>SUM(AP3:AP7)</f>
        <v>1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0</v>
      </c>
      <c r="H9" s="10">
        <f t="shared" si="0"/>
        <v>0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>
        <f t="shared" si="0"/>
        <v>0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>
        <f t="shared" si="0"/>
        <v>0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>
        <f t="shared" si="0"/>
        <v>0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8</v>
      </c>
      <c r="H13" s="54">
        <f>SUM(H3:H12)</f>
        <v>1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AM8:AN8"/>
    <mergeCell ref="E2:H2"/>
    <mergeCell ref="P2:S2"/>
    <mergeCell ref="AA2:AF2"/>
    <mergeCell ref="AM2:AP2"/>
    <mergeCell ref="P7:Q7"/>
  </mergeCells>
  <pageMargins left="0.7" right="0.7" top="0.75" bottom="0.75" header="0.3" footer="0.3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2016</vt:lpstr>
      <vt:lpstr>Febrero 2016</vt:lpstr>
      <vt:lpstr>Marzo 2016</vt:lpstr>
      <vt:lpstr>Abril 2016</vt:lpstr>
      <vt:lpstr>Mayo 2016</vt:lpstr>
      <vt:lpstr>Junio 2016 </vt:lpstr>
      <vt:lpstr>Julio 2016  </vt:lpstr>
      <vt:lpstr>Agosto 2016   </vt:lpstr>
      <vt:lpstr>Septiembre 2016   </vt:lpstr>
      <vt:lpstr>Octubre 2016   </vt:lpstr>
      <vt:lpstr>Noviembre 2016    </vt:lpstr>
      <vt:lpstr>Diciembre 2016    </vt:lpstr>
    </vt:vector>
  </TitlesOfParts>
  <Company>www.intercambiosvirtuales.org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</cp:lastModifiedBy>
  <dcterms:created xsi:type="dcterms:W3CDTF">2015-10-14T15:01:22Z</dcterms:created>
  <dcterms:modified xsi:type="dcterms:W3CDTF">2017-04-11T18:25:01Z</dcterms:modified>
</cp:coreProperties>
</file>